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profile\kawasaki\Desktop\ホームページ記事\03_ 地方公会計関係\追加資料の公開\"/>
    </mc:Choice>
  </mc:AlternateContent>
  <xr:revisionPtr revIDLastSave="0" documentId="13_ncr:1_{43B9CAC5-F9DE-4DA1-B6E6-9708604990E4}"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U34" i="10"/>
  <c r="U35" i="10" s="1"/>
  <c r="C34" i="10"/>
  <c r="U36" i="10" l="1"/>
  <c r="BE34"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<sst xmlns="http://schemas.openxmlformats.org/spreadsheetml/2006/main" count="1114" uniqueCount="609">
  <si>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</si>
  <si>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</si>
  <si>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</si>
  <si>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</si>
  <si>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</si>
  <si>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</si>
  <si>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</si>
  <si>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</si>
  <si>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</si>
  <si>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</si>
  <si>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</si>
  <si>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</si>
  <si>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</si>
  <si>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</si>
  <si>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</si>
  <si>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</si>
  <si>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</si>
  <si>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</si>
  <si>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</si>
  <si>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</si>
  <si>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</si>
  <si>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</si>
  <si>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</si>
  <si>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</si>
  <si>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</si>
  <si>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</si>
  <si>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</si>
  <si>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</si>
  <si>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</si>
  <si>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</si>
  <si>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</si>
  <si>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</si>
  <si>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</si>
  <si>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</si>
  <si>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</si>
  <si>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</si>
  <si>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</si>
  <si>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</si>
  <si>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</si>
  <si>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</si>
  <si>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</si>
  <si>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</si>
  <si>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</si>
  <si>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</si>
  <si>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</si>
  <si>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</si>
  <si>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</si>
  <si>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</si>
  <si>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</si>
  <si>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</si>
  <si>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</si>
  <si>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</si>
  <si>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</si>
  <si>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</si>
  <si>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</si>
  <si>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</si>
  <si>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</si>
  <si>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</si>
  <si>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</si>
  <si>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</si>
  <si>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</si>
  <si>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</si>
  <si>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</si>
  <si>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</si>
  <si>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</si>
  <si>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</si>
  <si>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</si>
  <si>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</si>
  <si>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</si>
  <si>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</si>
  <si>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</si>
  <si>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</si>
  <si>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</si>
  <si>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</si>
  <si>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</si>
  <si>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</si>
  <si>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</si>
  <si>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</si>
  <si>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</si>
  <si>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</si>
  <si>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</si>
  <si>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</si>
  <si>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</si>
  <si>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</si>
  <si>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</si>
  <si>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</si>
  <si>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</si>
  <si>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</si>
  <si>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</si>
  <si>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</si>
  <si>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</si>
  <si>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</si>
  <si>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</si>
  <si>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</si>
  <si>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</si>
  <si>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</si>
  <si>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</si>
  <si>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</si>
  <si>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</si>
  <si>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</si>
  <si>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</si>
  <si>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</si>
  <si>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</si>
  <si>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</si>
  <si>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</si>
  <si>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</si>
  <si>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</si>
  <si>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</si>
  <si>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</si>
  <si>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</si>
  <si>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</si>
  <si>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</si>
  <si>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</si>
  <si>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</si>
  <si>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</si>
  <si>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</si>
  <si>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</si>
  <si>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</si>
  <si>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</si>
  <si>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</si>
  <si>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</si>
  <si>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</si>
  <si>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</si>
  <si>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</si>
  <si>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</si>
  <si>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</si>
  <si>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</si>
  <si>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</si>
  <si>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</si>
  <si>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</si>
  <si>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</si>
  <si>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</si>
  <si>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</si>
  <si>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</si>
  <si>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</si>
  <si>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</si>
  <si>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</si>
  <si>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</si>
  <si>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</si>
  <si>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</si>
  <si>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</si>
  <si>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</si>
  <si>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</si>
  <si>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</si>
  <si>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</si>
  <si>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</si>
  <si>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</si>
  <si>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</si>
  <si>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</si>
  <si>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</si>
  <si>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</si>
  <si>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</si>
  <si>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</si>
  <si>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</si>
  <si>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</si>
  <si>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</si>
  <si>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</si>
  <si>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</si>
  <si>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</si>
  <si>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</si>
  <si>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</si>
  <si>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</si>
  <si>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</si>
  <si>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</si>
  <si>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</si>
  <si>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</si>
  <si>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</si>
  <si>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</si>
  <si>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</si>
  <si>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</si>
  <si>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</si>
  <si>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</si>
  <si>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</si>
  <si>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</si>
  <si>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</si>
  <si>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</si>
  <si>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</si>
  <si>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</si>
  <si>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</si>
  <si>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</si>
  <si>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</si>
  <si>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</si>
  <si>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</si>
  <si>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</si>
  <si>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</si>
  <si>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</si>
  <si>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</si>
  <si>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</si>
  <si>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</si>
  <si>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</si>
  <si>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</si>
  <si>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</si>
  <si>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</si>
  <si>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</si>
  <si>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</si>
  <si>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</si>
  <si>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</si>
  <si>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</si>
  <si>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</si>
  <si>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</si>
  <si>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</si>
  <si>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</si>
  <si>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</si>
  <si>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</si>
  <si>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</si>
  <si>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</si>
  <si>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</si>
  <si>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</si>
  <si>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</si>
  <si>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</si>
  <si>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</si>
  <si>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</si>
  <si>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</si>
  <si>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</si>
  <si>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</si>
  <si>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</si>
  <si>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</si>
  <si>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</si>
  <si>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</si>
  <si>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</si>
  <si>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</si>
  <si>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</si>
  <si>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</si>
  <si>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</si>
  <si>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</si>
  <si>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</si>
  <si>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</si>
  <si>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</si>
  <si>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</si>
  <si>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</si>
  <si>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</si>
  <si>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</si>
  <si>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</si>
  <si>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</si>
  <si>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</si>
  <si>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</si>
  <si>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</si>
  <si>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</si>
  <si>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</si>
  <si>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</si>
  <si>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</si>
  <si>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</si>
  <si>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</si>
  <si>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</si>
  <si>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</si>
  <si>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</si>
  <si>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</si>
  <si>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</si>
  <si>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</si>
  <si>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</si>
  <si>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</si>
  <si>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</si>
  <si>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</si>
  <si>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</si>
  <si>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</si>
  <si>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</si>
  <si>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</si>
  <si>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</si>
  <si>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</si>
  <si>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</si>
  <si>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</si>
  <si>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</si>
  <si>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</si>
  <si>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</si>
  <si>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</si>
  <si>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</si>
  <si>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</si>
  <si>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</si>
  <si>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</si>
  <si>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</si>
  <si>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</si>
  <si>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</si>
  <si>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</si>
  <si>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</si>
  <si>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</si>
  <si>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</si>
  <si>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</si>
  <si>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</si>
  <si>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</si>
  <si>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</si>
  <si>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</si>
  <si>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</si>
  <si>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</si>
  <si>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</si>
  <si>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</si>
  <si>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</si>
  <si>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</si>
  <si>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</si>
  <si>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</si>
  <si>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</si>
  <si>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</si>
  <si>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</si>
  <si>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</si>
  <si>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</si>
  <si>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</si>
  <si>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</si>
  <si>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</si>
  <si>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</si>
  <si>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</si>
  <si>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</si>
  <si>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</si>
  <si>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</si>
  <si>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</si>
  <si>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</si>
  <si>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</si>
  <si>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</si>
  <si>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</si>
  <si>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</si>
  <si>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</si>
  <si>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</si>
  <si>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</si>
  <si>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</si>
  <si>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</si>
  <si>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</si>
  <si>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</si>
  <si>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</si>
  <si>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</si>
  <si>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</si>
  <si>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</si>
  <si>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</si>
  <si>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</si>
  <si>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</si>
  <si>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</si>
  <si>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</si>
  <si>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</si>
  <si>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</si>
  <si>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</si>
  <si>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</si>
  <si>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</si>
  <si>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</si>
  <si>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</si>
  <si>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</si>
  <si>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</si>
  <si>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</si>
  <si>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</si>
  <si>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</si>
  <si>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</si>
  <si>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</si>
  <si>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</si>
  <si>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</si>
  <si>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</si>
  <si>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</si>
  <si>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</si>
  <si>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</si>
  <si>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</si>
  <si>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</si>
  <si>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</si>
  <si>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</si>
  <si>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</si>
  <si>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</si>
  <si>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</si>
  <si>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</si>
  <si>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</si>
  <si>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</si>
  <si>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</si>
  <si>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</si>
  <si>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</si>
  <si>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</si>
  <si>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</si>
  <si>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</si>
  <si>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</si>
  <si>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</si>
  <si>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</si>
  <si>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</si>
  <si>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</si>
  <si>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</si>
  <si>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</si>
  <si>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</si>
  <si>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</si>
  <si>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</si>
  <si>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</si>
  <si>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</si>
  <si>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</si>
  <si>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</si>
  <si>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</si>
  <si>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</si>
  <si>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</si>
  <si>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</si>
  <si>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</si>
  <si>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</si>
  <si>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</si>
  <si>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</si>
  <si>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</si>
  <si>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</si>
  <si>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</si>
  <si>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</si>
  <si>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</si>
  <si>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</si>
  <si>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</si>
  <si>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</si>
  <si>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</si>
  <si>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</si>
  <si>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</si>
  <si>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</si>
  <si>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</si>
  <si>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</si>
  <si>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</si>
  <si>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</si>
  <si>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</si>
  <si>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</si>
  <si>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</si>
  <si>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</si>
  <si>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</si>
  <si>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錦町国民健康保険特別会計</t>
    <phoneticPr fontId="5"/>
  </si>
  <si>
    <t>錦町介護保険特別会計</t>
    <phoneticPr fontId="5"/>
  </si>
  <si>
    <t>錦町後期高齢者医療特別会計</t>
    <phoneticPr fontId="5"/>
  </si>
  <si>
    <t>錦町水道事業会計</t>
    <phoneticPr fontId="5"/>
  </si>
  <si>
    <t>法適用企業</t>
    <phoneticPr fontId="5"/>
  </si>
  <si>
    <t>錦町下水道特別会計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</si>
  <si>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</si>
  <si>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</si>
  <si>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</si>
  <si>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</si>
  <si>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</si>
  <si>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</si>
  <si>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</si>
  <si>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</si>
  <si>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</si>
  <si>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</si>
  <si>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</si>
  <si>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</si>
  <si>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</si>
  <si>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</si>
  <si>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</si>
  <si>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</si>
  <si>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</si>
  <si>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</si>
  <si>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</si>
  <si>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</si>
  <si>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</si>
  <si>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</si>
  <si>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</si>
  <si>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</si>
  <si>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</si>
  <si>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</si>
  <si>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</si>
  <si>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</si>
  <si>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</si>
  <si>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</si>
  <si>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</si>
  <si>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</si>
  <si>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</si>
  <si>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</si>
  <si>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</si>
  <si>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</si>
  <si>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</si>
  <si>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</si>
  <si>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</si>
  <si>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</si>
  <si>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</si>
  <si>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</si>
  <si>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</si>
  <si>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</si>
  <si>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</si>
  <si>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</si>
  <si>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</si>
  <si>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</si>
  <si>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</si>
  <si>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</si>
  <si>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</si>
  <si>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</si>
  <si>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</si>
  <si>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</si>
  <si>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</si>
  <si>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</si>
  <si>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</si>
  <si>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</si>
  <si>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</si>
  <si>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</si>
  <si>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</si>
  <si>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</si>
  <si>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</si>
  <si>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</si>
  <si>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錦町下水道特別会計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</si>
  <si>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</si>
  <si>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</si>
  <si>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錦町水道事業会計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</si>
  <si>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</si>
  <si>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錦町介護保険特別会計</t>
    <phoneticPr fontId="5"/>
  </si>
  <si>
    <t>(Ｆ)</t>
    <phoneticPr fontId="5"/>
  </si>
  <si>
    <t>錦町後期高齢者医療特別会計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</si>
  <si>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</si>
  <si>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</si>
  <si>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</si>
  <si>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</si>
  <si>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</si>
  <si>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</si>
  <si>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</si>
  <si>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</si>
  <si>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</si>
  <si>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</si>
  <si>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</si>
  <si>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</si>
  <si>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</si>
  <si>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</si>
  <si>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</si>
  <si>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</si>
  <si>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</si>
  <si>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</si>
  <si>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</si>
  <si>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</si>
  <si>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</si>
  <si>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</si>
  <si>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</si>
  <si>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</si>
  <si>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</si>
  <si>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</si>
  <si>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</si>
  <si>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</si>
  <si>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</si>
  <si>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</si>
  <si>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</si>
  <si>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</si>
  <si>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</si>
  <si>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</si>
  <si>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</si>
  <si>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</si>
  <si>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</si>
  <si>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</si>
  <si>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</si>
  <si>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</si>
  <si>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</si>
  <si>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</si>
  <si>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</si>
  <si>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</si>
  <si>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</si>
  <si>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</si>
  <si>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</si>
  <si>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</si>
  <si>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</si>
  <si>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</si>
  <si>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</si>
  <si>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</si>
  <si>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</si>
  <si>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</si>
  <si>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</si>
  <si>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</si>
  <si>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</si>
  <si>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</si>
  <si>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</si>
  <si>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</si>
  <si>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</si>
  <si>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</si>
  <si>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</si>
  <si>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</si>
  <si>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</si>
  <si>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</si>
  <si>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</si>
  <si>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</si>
  <si>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</si>
  <si>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</si>
  <si>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</si>
  <si>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</si>
  <si>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</si>
  <si>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</si>
  <si>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</si>
  <si>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</si>
  <si>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</si>
  <si>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</si>
  <si>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</si>
  <si>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</si>
  <si>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</si>
  <si>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</si>
  <si>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</si>
  <si>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0.28</t>
  </si>
  <si>
    <t>▲ 1.44</t>
  </si>
  <si>
    <t>一般会計</t>
  </si>
  <si>
    <t>錦町介護保険特別会計</t>
  </si>
  <si>
    <t>錦町国民健康保険特別会計</t>
  </si>
  <si>
    <t>錦町水道事業会計</t>
  </si>
  <si>
    <t>錦町下水道特別会計</t>
  </si>
  <si>
    <t>錦町後期高齢者医療特別会計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</si>
  <si>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</si>
  <si>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</si>
  <si>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</si>
  <si>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</si>
  <si>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</si>
  <si>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</si>
  <si>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</si>
  <si>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</si>
  <si>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人吉下球磨消防組合</t>
  </si>
  <si>
    <t>人吉球磨広域行政組合
（一般会計）</t>
  </si>
  <si>
    <t>人吉球磨広域行政組合
（人吉球磨ふるさと市町村圏特別会計）</t>
  </si>
  <si>
    <t>人吉球磨広域行政組合
（特別養護老人ホーム特別会計）</t>
  </si>
  <si>
    <t>熊本県後期高齢者医療広域連合
（一般会計）</t>
  </si>
  <si>
    <t>熊本県後期高齢者医療広域連合
（後期高齢者医療特別会計）</t>
  </si>
  <si>
    <t>令和2年度末会計廃止</t>
  </si>
  <si>
    <t>令和元年度末会計廃止</t>
  </si>
  <si>
    <t>公共施設整備基金(R04年度末現在)</t>
  </si>
  <si>
    <t>ふるさと錦ゆかり基金(R04年度末現在)</t>
  </si>
  <si>
    <t>情報通信施設整備基金(R04年度末現在)</t>
  </si>
  <si>
    <t>社会福祉振興基金(R04年度末現在)</t>
  </si>
  <si>
    <t>にしき・まち・ひと・しごと創生基金(R04年度末現在)</t>
  </si>
  <si>
    <t>-</t>
    <phoneticPr fontId="2"/>
  </si>
  <si>
    <t>熊本県市町村総合事務組合</t>
    <phoneticPr fontId="2"/>
  </si>
  <si>
    <t>特別会計（交通災害共済事業）分を含む</t>
    <phoneticPr fontId="2"/>
  </si>
  <si>
    <t>繰越明許2,970千円</t>
    <phoneticPr fontId="2"/>
  </si>
  <si>
    <t>くま川鉄道株式会社</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</si>
  <si>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</si>
  <si>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</si>
  <si>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</si>
  <si>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</si>
  <si>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</si>
  <si>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</si>
  <si>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</si>
  <si>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</si>
  <si>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ストック指標である将来負担比率、フロー指標である実質公債費比率共に減少してきている。類似団体並みに減少した実質公債費比率については、一般会計において、元利償還金の償還ピークを令和7年度に迎える見込みであるため、今後、比率は上昇するものと見込んでいるが、普通交付税の算定結果によっては減少する可能性も有る。一方、類似団体に比して高い比率を示している将来負担比率については、公営企業への繰出見込額及び退職手当支給予定額のうち一般会計の負担見込額が大きく減少するため、比率は減少していくものと見込んでいる。公債費管理については、元利償還金の内、交付税に算入されない理論上の一般財源所要額が普通交付税算定における基準財政収入額に含まれない額（留保財源相当額）未満になっているかを目安と捉えており、その範囲内で、資金手当のみの地方債についても発行し、必要な世代間負担調整を行う事としている。</t>
    <phoneticPr fontId="5"/>
  </si>
  <si>
    <t>実質公債費比率</t>
    <phoneticPr fontId="5"/>
  </si>
  <si>
    <r>
      <t>　</t>
    </r>
    <r>
      <rPr>
        <sz val="8"/>
        <rFont val="ＭＳ Ｐゴシック"/>
        <family val="3"/>
        <charset val="128"/>
      </rPr>
      <t>令和3年度比で将来負担比率は10.9％減少した一方、有形固定資産減価償却率は0.1％増加した。将来負担比率の減少は、地方債の償還額等に充当可能な基金へ287,121千円積み増す事が出来た事、公営企業への繰出見込額及び退職手当支給予定額のうち一般会計の負担見込額が201,770千円減少した事、及び債務者負担行為に基づく支出予定額が10,032千円減少した事によるものである。令和5年度においても公営企業への繰出見込額のうち一般会計の負担見込額が大きく減少するため、当該比率は減少する見込みである。有形固定資産減価償却率については、類似団体比では低いものの、平成30年度に資産計上した錦大橋の単年度減価償却額約30,000千円、令和2年度に資産計上した人吉海軍航空基地資料館の単年度減価償却額約25,000千円の影響が大きく、これらの資産は取得後間もないことから、今のところ全体の有形固定資産減価償却率を下げる要素となっているが、保有資産総量に対するシェアが大きいため、経年による比率全体への影響が大きい。本町の場合、施設全体の単年度減価償却額が約500,000千円であるため、これを一つの目安とし、施設の長寿命化を図りながら、比率をコントロールしていく必要がある。一般的には、将来負担比率が減少する一方で有形固定資産減価償却率が増加している場合、必要な投資が行われず老朽化対策が先送りされている可能性があると言われているが、これは、令和2年7月豪雨災害の影響で、災害復旧事業を優先施工したことに伴い、普通建設事業の進捗に大幅な遅れが出ていることが主な要因であると考えられる。</t>
    </r>
    <rPh sb="147" eb="148">
      <t>オヨ</t>
    </rPh>
    <rPh sb="149" eb="152">
      <t>サイムシャ</t>
    </rPh>
    <rPh sb="152" eb="154">
      <t>フタン</t>
    </rPh>
    <rPh sb="154" eb="156">
      <t>コウイ</t>
    </rPh>
    <rPh sb="157" eb="158">
      <t>モト</t>
    </rPh>
    <rPh sb="160" eb="162">
      <t>シシュツ</t>
    </rPh>
    <rPh sb="162" eb="164">
      <t>ヨテイ</t>
    </rPh>
    <rPh sb="164" eb="165">
      <t>ガク</t>
    </rPh>
    <rPh sb="172" eb="174">
      <t>センエン</t>
    </rPh>
    <rPh sb="174" eb="176">
      <t>ゲンショウ</t>
    </rPh>
    <rPh sb="178" eb="179">
      <t>コト</t>
    </rPh>
    <rPh sb="682" eb="683">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</si>
</sst>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8"/>
      <color rgb="FF000000"/>
      <name val="ＭＳ Ｐゴシック"/>
      <family val="3"/>
      <charset val="128"/>
    </font>
    <font>
      <sz val="14"/>
      <color theme="1"/>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9E45619-A6CC-406A-86A8-271A8331A40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D37A-40BA-92C8-AFE073883C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80367</c:v>
                </c:pt>
                <c:pt idx="1">
                  <c:v>58383</c:v>
                </c:pt>
                <c:pt idx="2">
                  <c:v>107383</c:v>
                </c:pt>
                <c:pt idx="3">
                  <c:v>143993</c:v>
                </c:pt>
                <c:pt idx="4">
                  <c:v>146010</c:v>
                </c:pt>
              </c:numCache>
            </c:numRef>
          </c:val>
          <c:smooth val="0"/>
          <c:extLst>
            <c:ext xmlns:c16="http://schemas.microsoft.com/office/drawing/2014/chart" uri="{C3380CC4-5D6E-409C-BE32-E72D297353CC}">
              <c16:uniqueId val="{00000001-D37A-40BA-92C8-AFE073883C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c:v>
                </c:pt>
                <c:pt idx="1">
                  <c:v>3.49</c:v>
                </c:pt>
                <c:pt idx="2">
                  <c:v>5.58</c:v>
                </c:pt>
                <c:pt idx="3">
                  <c:v>5.49</c:v>
                </c:pt>
                <c:pt idx="4">
                  <c:v>6.9</c:v>
                </c:pt>
              </c:numCache>
            </c:numRef>
          </c:val>
          <c:extLst>
            <c:ext xmlns:c16="http://schemas.microsoft.com/office/drawing/2014/chart" uri="{C3380CC4-5D6E-409C-BE32-E72D297353CC}">
              <c16:uniqueId val="{00000000-62A2-4F24-BDC6-395E1581C9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43.35</c:v>
                </c:pt>
                <c:pt idx="1">
                  <c:v>44.13</c:v>
                </c:pt>
                <c:pt idx="2">
                  <c:v>41.08</c:v>
                </c:pt>
                <c:pt idx="3">
                  <c:v>44.1</c:v>
                </c:pt>
                <c:pt idx="4">
                  <c:v>42</c:v>
                </c:pt>
              </c:numCache>
            </c:numRef>
          </c:val>
          <c:extLst>
            <c:ext xmlns:c16="http://schemas.microsoft.com/office/drawing/2014/chart" uri="{C3380CC4-5D6E-409C-BE32-E72D297353CC}">
              <c16:uniqueId val="{00000001-62A2-4F24-BDC6-395E1581C9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0.51</c:v>
                </c:pt>
                <c:pt idx="1">
                  <c:v>-0.28000000000000003</c:v>
                </c:pt>
                <c:pt idx="2">
                  <c:v>1.05</c:v>
                </c:pt>
                <c:pt idx="3">
                  <c:v>6.1</c:v>
                </c:pt>
                <c:pt idx="4">
                  <c:v>-1.44</c:v>
                </c:pt>
              </c:numCache>
            </c:numRef>
          </c:val>
          <c:smooth val="0"/>
          <c:extLst>
            <c:ext xmlns:c16="http://schemas.microsoft.com/office/drawing/2014/chart" uri="{C3380CC4-5D6E-409C-BE32-E72D297353CC}">
              <c16:uniqueId val="{00000002-62A2-4F24-BDC6-395E1581C9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9B-4D9D-8DFD-12BE1D4D0A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9B-4D9D-8DFD-12BE1D4D0AC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29B-4D9D-8DFD-12BE1D4D0AC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29B-4D9D-8DFD-12BE1D4D0AC1}"/>
            </c:ext>
          </c:extLst>
        </c:ser>
        <c:ser>
          <c:idx val="4"/>
          <c:order val="4"/>
          <c:tx>
            <c:strRef>
              <c:f>データシート!$A$31</c:f>
              <c:strCache>
                <c:ptCount val="1"/>
                <c:pt idx="0">
                  <c:v>錦町後期高齢者医療特別会計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329B-4D9D-8DFD-12BE1D4D0AC1}"/>
            </c:ext>
          </c:extLst>
        </c:ser>
        <c:ser>
          <c:idx val="5"/>
          <c:order val="5"/>
          <c:tx>
            <c:strRef>
              <c:f>データシート!$A$32</c:f>
              <c:strCache>
                <c:ptCount val="1"/>
                <c:pt idx="0">
                  <c:v>錦町下水道特別会計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0.13</c:v>
                </c:pt>
                <c:pt idx="2">
                  <c:v>#N/A</c:v>
                </c:pt>
                <c:pt idx="3">
                  <c:v>0.09</c:v>
                </c:pt>
                <c:pt idx="4">
                  <c:v>#N/A</c:v>
                </c:pt>
                <c:pt idx="5">
                  <c:v>0.1</c:v>
                </c:pt>
                <c:pt idx="6">
                  <c:v>#N/A</c:v>
                </c:pt>
                <c:pt idx="7">
                  <c:v>0.13</c:v>
                </c:pt>
                <c:pt idx="8">
                  <c:v>#N/A</c:v>
                </c:pt>
                <c:pt idx="9">
                  <c:v>0.1</c:v>
                </c:pt>
              </c:numCache>
            </c:numRef>
          </c:val>
          <c:extLst>
            <c:ext xmlns:c16="http://schemas.microsoft.com/office/drawing/2014/chart" uri="{C3380CC4-5D6E-409C-BE32-E72D297353CC}">
              <c16:uniqueId val="{00000005-329B-4D9D-8DFD-12BE1D4D0AC1}"/>
            </c:ext>
          </c:extLst>
        </c:ser>
        <c:ser>
          <c:idx val="6"/>
          <c:order val="6"/>
          <c:tx>
            <c:strRef>
              <c:f>データシート!$A$33</c:f>
              <c:strCache>
                <c:ptCount val="1"/>
                <c:pt idx="0">
                  <c:v>錦町水道事業会計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0.25</c:v>
                </c:pt>
                <c:pt idx="2">
                  <c:v>#N/A</c:v>
                </c:pt>
                <c:pt idx="3">
                  <c:v>0.88</c:v>
                </c:pt>
                <c:pt idx="4">
                  <c:v>#N/A</c:v>
                </c:pt>
                <c:pt idx="5">
                  <c:v>0.65</c:v>
                </c:pt>
                <c:pt idx="6">
                  <c:v>#N/A</c:v>
                </c:pt>
                <c:pt idx="7">
                  <c:v>0.51</c:v>
                </c:pt>
                <c:pt idx="8">
                  <c:v>#N/A</c:v>
                </c:pt>
                <c:pt idx="9">
                  <c:v>0.48</c:v>
                </c:pt>
              </c:numCache>
            </c:numRef>
          </c:val>
          <c:extLst>
            <c:ext xmlns:c16="http://schemas.microsoft.com/office/drawing/2014/chart" uri="{C3380CC4-5D6E-409C-BE32-E72D297353CC}">
              <c16:uniqueId val="{00000006-329B-4D9D-8DFD-12BE1D4D0AC1}"/>
            </c:ext>
          </c:extLst>
        </c:ser>
        <c:ser>
          <c:idx val="7"/>
          <c:order val="7"/>
          <c:tx>
            <c:strRef>
              <c:f>データシート!$A$34</c:f>
              <c:strCache>
                <c:ptCount val="1"/>
                <c:pt idx="0">
                  <c:v>錦町国民健康保険特別会計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2.2200000000000002</c:v>
                </c:pt>
                <c:pt idx="2">
                  <c:v>#N/A</c:v>
                </c:pt>
                <c:pt idx="3">
                  <c:v>2.5099999999999998</c:v>
                </c:pt>
                <c:pt idx="4">
                  <c:v>#N/A</c:v>
                </c:pt>
                <c:pt idx="5">
                  <c:v>2.1800000000000002</c:v>
                </c:pt>
                <c:pt idx="6">
                  <c:v>#N/A</c:v>
                </c:pt>
                <c:pt idx="7">
                  <c:v>1.8</c:v>
                </c:pt>
                <c:pt idx="8">
                  <c:v>#N/A</c:v>
                </c:pt>
                <c:pt idx="9">
                  <c:v>1.81</c:v>
                </c:pt>
              </c:numCache>
            </c:numRef>
          </c:val>
          <c:extLst>
            <c:ext xmlns:c16="http://schemas.microsoft.com/office/drawing/2014/chart" uri="{C3380CC4-5D6E-409C-BE32-E72D297353CC}">
              <c16:uniqueId val="{00000007-329B-4D9D-8DFD-12BE1D4D0AC1}"/>
            </c:ext>
          </c:extLst>
        </c:ser>
        <c:ser>
          <c:idx val="8"/>
          <c:order val="8"/>
          <c:tx>
            <c:strRef>
              <c:f>データシート!$A$35</c:f>
              <c:strCache>
                <c:ptCount val="1"/>
                <c:pt idx="0">
                  <c:v>錦町介護保険特別会計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c:v>
                </c:pt>
                <c:pt idx="2">
                  <c:v>#N/A</c:v>
                </c:pt>
                <c:pt idx="3">
                  <c:v>2.14</c:v>
                </c:pt>
                <c:pt idx="4">
                  <c:v>#N/A</c:v>
                </c:pt>
                <c:pt idx="5">
                  <c:v>0.95</c:v>
                </c:pt>
                <c:pt idx="6">
                  <c:v>#N/A</c:v>
                </c:pt>
                <c:pt idx="7">
                  <c:v>1.05</c:v>
                </c:pt>
                <c:pt idx="8">
                  <c:v>#N/A</c:v>
                </c:pt>
                <c:pt idx="9">
                  <c:v>2.13</c:v>
                </c:pt>
              </c:numCache>
            </c:numRef>
          </c:val>
          <c:extLst>
            <c:ext xmlns:c16="http://schemas.microsoft.com/office/drawing/2014/chart" uri="{C3380CC4-5D6E-409C-BE32-E72D297353CC}">
              <c16:uniqueId val="{00000008-329B-4D9D-8DFD-12BE1D4D0A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c:v>
                </c:pt>
                <c:pt idx="2">
                  <c:v>#N/A</c:v>
                </c:pt>
                <c:pt idx="3">
                  <c:v>3.49</c:v>
                </c:pt>
                <c:pt idx="4">
                  <c:v>#N/A</c:v>
                </c:pt>
                <c:pt idx="5">
                  <c:v>5.57</c:v>
                </c:pt>
                <c:pt idx="6">
                  <c:v>#N/A</c:v>
                </c:pt>
                <c:pt idx="7">
                  <c:v>5.49</c:v>
                </c:pt>
                <c:pt idx="8">
                  <c:v>#N/A</c:v>
                </c:pt>
                <c:pt idx="9">
                  <c:v>6.91</c:v>
                </c:pt>
              </c:numCache>
            </c:numRef>
          </c:val>
          <c:extLst>
            <c:ext xmlns:c16="http://schemas.microsoft.com/office/drawing/2014/chart" uri="{C3380CC4-5D6E-409C-BE32-E72D297353CC}">
              <c16:uniqueId val="{00000009-329B-4D9D-8DFD-12BE1D4D0A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426</c:v>
                </c:pt>
                <c:pt idx="5">
                  <c:v>409</c:v>
                </c:pt>
                <c:pt idx="8">
                  <c:v>408</c:v>
                </c:pt>
                <c:pt idx="11">
                  <c:v>388</c:v>
                </c:pt>
                <c:pt idx="14">
                  <c:v>393</c:v>
                </c:pt>
              </c:numCache>
            </c:numRef>
          </c:val>
          <c:extLst>
            <c:ext xmlns:c16="http://schemas.microsoft.com/office/drawing/2014/chart" uri="{C3380CC4-5D6E-409C-BE32-E72D297353CC}">
              <c16:uniqueId val="{00000000-E1D6-4C6D-97B5-079F9580CB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D6-4C6D-97B5-079F9580CB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13</c:v>
                </c:pt>
                <c:pt idx="6">
                  <c:v>10</c:v>
                </c:pt>
                <c:pt idx="9">
                  <c:v>9</c:v>
                </c:pt>
                <c:pt idx="12">
                  <c:v>10</c:v>
                </c:pt>
              </c:numCache>
            </c:numRef>
          </c:val>
          <c:extLst>
            <c:ext xmlns:c16="http://schemas.microsoft.com/office/drawing/2014/chart" uri="{C3380CC4-5D6E-409C-BE32-E72D297353CC}">
              <c16:uniqueId val="{00000002-E1D6-4C6D-97B5-079F9580CB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c:v>
                </c:pt>
                <c:pt idx="3">
                  <c:v>38</c:v>
                </c:pt>
                <c:pt idx="6">
                  <c:v>35</c:v>
                </c:pt>
                <c:pt idx="9">
                  <c:v>43</c:v>
                </c:pt>
                <c:pt idx="12">
                  <c:v>9</c:v>
                </c:pt>
              </c:numCache>
            </c:numRef>
          </c:val>
          <c:extLst>
            <c:ext xmlns:c16="http://schemas.microsoft.com/office/drawing/2014/chart" uri="{C3380CC4-5D6E-409C-BE32-E72D297353CC}">
              <c16:uniqueId val="{00000003-E1D6-4C6D-97B5-079F9580CB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186</c:v>
                </c:pt>
                <c:pt idx="3">
                  <c:v>200</c:v>
                </c:pt>
                <c:pt idx="6">
                  <c:v>189</c:v>
                </c:pt>
                <c:pt idx="9">
                  <c:v>188</c:v>
                </c:pt>
                <c:pt idx="12">
                  <c:v>188</c:v>
                </c:pt>
              </c:numCache>
            </c:numRef>
          </c:val>
          <c:extLst>
            <c:ext xmlns:c16="http://schemas.microsoft.com/office/drawing/2014/chart" uri="{C3380CC4-5D6E-409C-BE32-E72D297353CC}">
              <c16:uniqueId val="{00000004-E1D6-4C6D-97B5-079F9580CB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D6-4C6D-97B5-079F9580CB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D6-4C6D-97B5-079F9580CB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451</c:v>
                </c:pt>
                <c:pt idx="3">
                  <c:v>429</c:v>
                </c:pt>
                <c:pt idx="6">
                  <c:v>417</c:v>
                </c:pt>
                <c:pt idx="9">
                  <c:v>426</c:v>
                </c:pt>
                <c:pt idx="12">
                  <c:v>458</c:v>
                </c:pt>
              </c:numCache>
            </c:numRef>
          </c:val>
          <c:extLst>
            <c:ext xmlns:c16="http://schemas.microsoft.com/office/drawing/2014/chart" uri="{C3380CC4-5D6E-409C-BE32-E72D297353CC}">
              <c16:uniqueId val="{00000007-E1D6-4C6D-97B5-079F9580CB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265</c:v>
                </c:pt>
                <c:pt idx="2">
                  <c:v>#N/A</c:v>
                </c:pt>
                <c:pt idx="3">
                  <c:v>#N/A</c:v>
                </c:pt>
                <c:pt idx="4">
                  <c:v>271</c:v>
                </c:pt>
                <c:pt idx="5">
                  <c:v>#N/A</c:v>
                </c:pt>
                <c:pt idx="6">
                  <c:v>#N/A</c:v>
                </c:pt>
                <c:pt idx="7">
                  <c:v>243</c:v>
                </c:pt>
                <c:pt idx="8">
                  <c:v>#N/A</c:v>
                </c:pt>
                <c:pt idx="9">
                  <c:v>#N/A</c:v>
                </c:pt>
                <c:pt idx="10">
                  <c:v>278</c:v>
                </c:pt>
                <c:pt idx="11">
                  <c:v>#N/A</c:v>
                </c:pt>
                <c:pt idx="12">
                  <c:v>#N/A</c:v>
                </c:pt>
                <c:pt idx="13">
                  <c:v>272</c:v>
                </c:pt>
                <c:pt idx="14">
                  <c:v>#N/A</c:v>
                </c:pt>
              </c:numCache>
            </c:numRef>
          </c:val>
          <c:smooth val="0"/>
          <c:extLst>
            <c:ext xmlns:c16="http://schemas.microsoft.com/office/drawing/2014/chart" uri="{C3380CC4-5D6E-409C-BE32-E72D297353CC}">
              <c16:uniqueId val="{00000008-E1D6-4C6D-97B5-079F9580CB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4291</c:v>
                </c:pt>
                <c:pt idx="5">
                  <c:v>4179</c:v>
                </c:pt>
                <c:pt idx="8">
                  <c:v>4325</c:v>
                </c:pt>
                <c:pt idx="11">
                  <c:v>4416</c:v>
                </c:pt>
                <c:pt idx="14">
                  <c:v>4361</c:v>
                </c:pt>
              </c:numCache>
            </c:numRef>
          </c:val>
          <c:extLst>
            <c:ext xmlns:c16="http://schemas.microsoft.com/office/drawing/2014/chart" uri="{C3380CC4-5D6E-409C-BE32-E72D297353CC}">
              <c16:uniqueId val="{00000000-2CB5-4CC1-9A46-4C8BF1B0AD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142</c:v>
                </c:pt>
                <c:pt idx="5">
                  <c:v>135</c:v>
                </c:pt>
                <c:pt idx="8">
                  <c:v>157</c:v>
                </c:pt>
                <c:pt idx="11">
                  <c:v>192</c:v>
                </c:pt>
                <c:pt idx="14">
                  <c:v>197</c:v>
                </c:pt>
              </c:numCache>
            </c:numRef>
          </c:val>
          <c:extLst>
            <c:ext xmlns:c16="http://schemas.microsoft.com/office/drawing/2014/chart" uri="{C3380CC4-5D6E-409C-BE32-E72D297353CC}">
              <c16:uniqueId val="{00000001-2CB5-4CC1-9A46-4C8BF1B0AD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2202</c:v>
                </c:pt>
                <c:pt idx="5">
                  <c:v>2394</c:v>
                </c:pt>
                <c:pt idx="8">
                  <c:v>2774</c:v>
                </c:pt>
                <c:pt idx="11">
                  <c:v>3812</c:v>
                </c:pt>
                <c:pt idx="14">
                  <c:v>4099</c:v>
                </c:pt>
              </c:numCache>
            </c:numRef>
          </c:val>
          <c:extLst>
            <c:ext xmlns:c16="http://schemas.microsoft.com/office/drawing/2014/chart" uri="{C3380CC4-5D6E-409C-BE32-E72D297353CC}">
              <c16:uniqueId val="{00000002-2CB5-4CC1-9A46-4C8BF1B0AD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B5-4CC1-9A46-4C8BF1B0AD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B5-4CC1-9A46-4C8BF1B0AD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B5-4CC1-9A46-4C8BF1B0AD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966</c:v>
                </c:pt>
                <c:pt idx="3">
                  <c:v>957</c:v>
                </c:pt>
                <c:pt idx="6">
                  <c:v>944</c:v>
                </c:pt>
                <c:pt idx="9">
                  <c:v>849</c:v>
                </c:pt>
                <c:pt idx="12">
                  <c:v>819</c:v>
                </c:pt>
              </c:numCache>
            </c:numRef>
          </c:val>
          <c:extLst>
            <c:ext xmlns:c16="http://schemas.microsoft.com/office/drawing/2014/chart" uri="{C3380CC4-5D6E-409C-BE32-E72D297353CC}">
              <c16:uniqueId val="{00000006-2CB5-4CC1-9A46-4C8BF1B0AD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138</c:v>
                </c:pt>
                <c:pt idx="3">
                  <c:v>106</c:v>
                </c:pt>
                <c:pt idx="6">
                  <c:v>77</c:v>
                </c:pt>
                <c:pt idx="9">
                  <c:v>59</c:v>
                </c:pt>
                <c:pt idx="12">
                  <c:v>97</c:v>
                </c:pt>
              </c:numCache>
            </c:numRef>
          </c:val>
          <c:extLst>
            <c:ext xmlns:c16="http://schemas.microsoft.com/office/drawing/2014/chart" uri="{C3380CC4-5D6E-409C-BE32-E72D297353CC}">
              <c16:uniqueId val="{00000007-2CB5-4CC1-9A46-4C8BF1B0AD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2955</c:v>
                </c:pt>
                <c:pt idx="3">
                  <c:v>2893</c:v>
                </c:pt>
                <c:pt idx="6">
                  <c:v>2804</c:v>
                </c:pt>
                <c:pt idx="9">
                  <c:v>2674</c:v>
                </c:pt>
                <c:pt idx="12">
                  <c:v>2502</c:v>
                </c:pt>
              </c:numCache>
            </c:numRef>
          </c:val>
          <c:extLst>
            <c:ext xmlns:c16="http://schemas.microsoft.com/office/drawing/2014/chart" uri="{C3380CC4-5D6E-409C-BE32-E72D297353CC}">
              <c16:uniqueId val="{00000008-2CB5-4CC1-9A46-4C8BF1B0AD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39</c:v>
                </c:pt>
                <c:pt idx="3">
                  <c:v>26</c:v>
                </c:pt>
                <c:pt idx="6">
                  <c:v>84</c:v>
                </c:pt>
                <c:pt idx="9">
                  <c:v>76</c:v>
                </c:pt>
                <c:pt idx="12">
                  <c:v>65</c:v>
                </c:pt>
              </c:numCache>
            </c:numRef>
          </c:val>
          <c:extLst>
            <c:ext xmlns:c16="http://schemas.microsoft.com/office/drawing/2014/chart" uri="{C3380CC4-5D6E-409C-BE32-E72D297353CC}">
              <c16:uniqueId val="{00000009-2CB5-4CC1-9A46-4C8BF1B0AD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4963</c:v>
                </c:pt>
                <c:pt idx="3">
                  <c:v>4915</c:v>
                </c:pt>
                <c:pt idx="6">
                  <c:v>5248</c:v>
                </c:pt>
                <c:pt idx="9">
                  <c:v>5518</c:v>
                </c:pt>
                <c:pt idx="12">
                  <c:v>5565</c:v>
                </c:pt>
              </c:numCache>
            </c:numRef>
          </c:val>
          <c:extLst>
            <c:ext xmlns:c16="http://schemas.microsoft.com/office/drawing/2014/chart" uri="{C3380CC4-5D6E-409C-BE32-E72D297353CC}">
              <c16:uniqueId val="{0000000A-2CB5-4CC1-9A46-4C8BF1B0AD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2426</c:v>
                </c:pt>
                <c:pt idx="2">
                  <c:v>#N/A</c:v>
                </c:pt>
                <c:pt idx="3">
                  <c:v>#N/A</c:v>
                </c:pt>
                <c:pt idx="4">
                  <c:v>2189</c:v>
                </c:pt>
                <c:pt idx="5">
                  <c:v>#N/A</c:v>
                </c:pt>
                <c:pt idx="6">
                  <c:v>#N/A</c:v>
                </c:pt>
                <c:pt idx="7">
                  <c:v>1900</c:v>
                </c:pt>
                <c:pt idx="8">
                  <c:v>#N/A</c:v>
                </c:pt>
                <c:pt idx="9">
                  <c:v>#N/A</c:v>
                </c:pt>
                <c:pt idx="10">
                  <c:v>755</c:v>
                </c:pt>
                <c:pt idx="11">
                  <c:v>#N/A</c:v>
                </c:pt>
                <c:pt idx="12">
                  <c:v>#N/A</c:v>
                </c:pt>
                <c:pt idx="13">
                  <c:v>392</c:v>
                </c:pt>
                <c:pt idx="14">
                  <c:v>#N/A</c:v>
                </c:pt>
              </c:numCache>
            </c:numRef>
          </c:val>
          <c:smooth val="0"/>
          <c:extLst>
            <c:ext xmlns:c16="http://schemas.microsoft.com/office/drawing/2014/chart" uri="{C3380CC4-5D6E-409C-BE32-E72D297353CC}">
              <c16:uniqueId val="{0000000B-2CB5-4CC1-9A46-4C8BF1B0AD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1390</c:v>
                </c:pt>
                <c:pt idx="1">
                  <c:v>1601</c:v>
                </c:pt>
                <c:pt idx="2">
                  <c:v>1502</c:v>
                </c:pt>
              </c:numCache>
            </c:numRef>
          </c:val>
          <c:extLst>
            <c:ext xmlns:c16="http://schemas.microsoft.com/office/drawing/2014/chart" uri="{C3380CC4-5D6E-409C-BE32-E72D297353CC}">
              <c16:uniqueId val="{00000000-A31E-49C6-9958-D0EDD0CA1E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c:v>
                </c:pt>
                <c:pt idx="1">
                  <c:v>189</c:v>
                </c:pt>
                <c:pt idx="2">
                  <c:v>521</c:v>
                </c:pt>
              </c:numCache>
            </c:numRef>
          </c:val>
          <c:extLst>
            <c:ext xmlns:c16="http://schemas.microsoft.com/office/drawing/2014/chart" uri="{C3380CC4-5D6E-409C-BE32-E72D297353CC}">
              <c16:uniqueId val="{00000001-A31E-49C6-9958-D0EDD0CA1E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985</c:v>
                </c:pt>
                <c:pt idx="1">
                  <c:v>1618</c:v>
                </c:pt>
                <c:pt idx="2">
                  <c:v>1692</c:v>
                </c:pt>
              </c:numCache>
            </c:numRef>
          </c:val>
          <c:extLst>
            <c:ext xmlns:c16="http://schemas.microsoft.com/office/drawing/2014/chart" uri="{C3380CC4-5D6E-409C-BE32-E72D297353CC}">
              <c16:uniqueId val="{00000002-A31E-49C6-9958-D0EDD0CA1E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{81E82A90-D9EF-4D29-83EC-1C5B39952B9C}</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696-4895-8722-7FDDBAF9E1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{CA11A27E-B0EC-4694-B84A-061D9F16357F}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96-4895-8722-7FDDBAF9E1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{27117CA0-E18B-4A47-A75C-8CB7DA1D60DC}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96-4895-8722-7FDDBAF9E1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{DB557F6F-2D22-4960-A736-4B19F2B2E57A}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96-4895-8722-7FDDBAF9E1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{CBD188B8-D1BB-4D70-812D-04163685FF28}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96-4895-8722-7FDDBAF9E17B}"/>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{D7A31FF3-992A-4AB3-9200-637FB7E87738}</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696-4895-8722-7FDDBAF9E17B}"/>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{E55336A2-C776-40B1-99F8-4060C381F346}</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696-4895-8722-7FDDBAF9E17B}"/>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{F595E6C9-7BF9-4E3F-BD91-CDFFCF8BB7E9}</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696-4895-8722-7FDDBAF9E17B}"/>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{274AA6B6-A53F-47B2-80E8-9A8793D77835}</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696-4895-8722-7FDDBAF9E1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59.5</c:v>
                </c:pt>
                <c:pt idx="8">
                  <c:v>60.9</c:v>
                </c:pt>
                <c:pt idx="16">
                  <c:v>60.7</c:v>
                </c:pt>
                <c:pt idx="24">
                  <c:v>61.6</c:v>
                </c:pt>
                <c:pt idx="32">
                  <c:v>61.7</c:v>
                </c:pt>
              </c:numCache>
            </c:numRef>
          </c:xVal>
          <c:yVal>
            <c:numRef>
              <c:f>[1]公会計指標分析・財政指標組合せ分析表!$BP$51:$DC$51</c:f>
              <c:numCache>
                <c:formatCode>General</c:formatCode>
                <c:ptCount val="40"/>
                <c:pt idx="0">
                  <c:v>85.5</c:v>
                </c:pt>
                <c:pt idx="8">
                  <c:v>76.5</c:v>
                </c:pt>
                <c:pt idx="16">
                  <c:v>63.2</c:v>
                </c:pt>
                <c:pt idx="24">
                  <c:v>23.1</c:v>
                </c:pt>
                <c:pt idx="32">
                  <c:v>12.2</c:v>
                </c:pt>
              </c:numCache>
            </c:numRef>
          </c:yVal>
          <c:smooth val="0"/>
          <c:extLst>
            <c:ext xmlns:c16="http://schemas.microsoft.com/office/drawing/2014/chart" uri="{C3380CC4-5D6E-409C-BE32-E72D297353CC}">
              <c16:uniqueId val="{00000009-9696-4895-8722-7FDDBAF9E17B}"/>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{13DAE929-FDDE-4C48-A5CA-3A77DB66C614}</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696-4895-8722-7FDDBAF9E1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{E955A6DC-4EAC-4D6D-9DE4-C11D43EC46C6}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96-4895-8722-7FDDBAF9E1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{A1375D41-7BFC-4EEE-AEC3-287949CCA306}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96-4895-8722-7FDDBAF9E1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{A9146293-A487-4FE7-BA19-985248A11DE8}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96-4895-8722-7FDDBAF9E1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{9194AEB2-E26F-4F4F-9463-2A5EEF924B77}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96-4895-8722-7FDDBAF9E17B}"/>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{33EC7CF8-80B4-4E3F-B949-D5072CEC2773}</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696-4895-8722-7FDDBAF9E17B}"/>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{DE259033-B711-49E3-ADB3-C3F128A79D2F}</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696-4895-8722-7FDDBAF9E17B}"/>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{4D7C3655-BBDB-43C7-9985-74560F4195EE}</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696-4895-8722-7FDDBAF9E17B}"/>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{5DEAEE6A-2076-41E8-83E2-56003015E15F}</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696-4895-8722-7FDDBAF9E1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60.5</c:v>
                </c:pt>
                <c:pt idx="8">
                  <c:v>61.4</c:v>
                </c:pt>
                <c:pt idx="16">
                  <c:v>62</c:v>
                </c:pt>
                <c:pt idx="24">
                  <c:v>62</c:v>
                </c:pt>
                <c:pt idx="32">
                  <c:v>63.1</c:v>
                </c:pt>
              </c:numCache>
            </c:numRef>
          </c:xVal>
          <c:yVal>
            <c:numRef>
              <c:f>[1]公会計指標分析・財政指標組合せ分析表!$BP$55:$DC$55</c:f>
              <c:numCache>
                <c:formatCode>General</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9696-4895-8722-7FDDBAF9E17B}"/>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{B71FD0A7-7C12-472E-BFDF-F00668AEB834}</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8F3-4292-9D8F-97BBC777AB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{4AE06C13-1348-4E7E-A6EA-460B9F43C864}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F3-4292-9D8F-97BBC777AB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{BA30115C-4A34-4D29-90C0-C604EAF1BC80}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F3-4292-9D8F-97BBC777AB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{B2368ECD-4152-44C3-BCBB-265A21AE4691}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F3-4292-9D8F-97BBC777AB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{17911B5D-7172-4014-9D4D-3BAFDE045217}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F3-4292-9D8F-97BBC777AB53}"/>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{D625E0FB-F15A-42B7-ABD5-9471DCBE95DA}</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8F3-4292-9D8F-97BBC777AB53}"/>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{E0FC9B9F-F596-4419-8D48-41FD7F7D7EFD}</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8F3-4292-9D8F-97BBC777AB53}"/>
                </c:ext>
              </c:extLst>
            </c:dLbl>
            <c:dLbl>
              <c:idx val="24"/>
              <c:layout>
                <c:manualLayout>
                  <c:x val="-4.4905057365901176E-2"/>
                  <c:y val="-8.0038831240620126E-2"/>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{49F9335B-B730-4FC5-B38A-AE771431BC4A}</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8F3-4292-9D8F-97BBC777AB53}"/>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{3A4D8C86-0E0E-4143-8799-A88C28ABC9FE}</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8F3-4292-9D8F-97BBC777AB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9.1</c:v>
                </c:pt>
                <c:pt idx="8">
                  <c:v>9.1999999999999993</c:v>
                </c:pt>
                <c:pt idx="16">
                  <c:v>8.9</c:v>
                </c:pt>
                <c:pt idx="24">
                  <c:v>8.6</c:v>
                </c:pt>
                <c:pt idx="32">
                  <c:v>8.3000000000000007</c:v>
                </c:pt>
              </c:numCache>
            </c:numRef>
          </c:xVal>
          <c:yVal>
            <c:numRef>
              <c:f>[1]公会計指標分析・財政指標組合せ分析表!$BP$73:$DC$73</c:f>
              <c:numCache>
                <c:formatCode>General</c:formatCode>
                <c:ptCount val="40"/>
                <c:pt idx="0">
                  <c:v>85.5</c:v>
                </c:pt>
                <c:pt idx="8">
                  <c:v>76.5</c:v>
                </c:pt>
                <c:pt idx="16">
                  <c:v>63.2</c:v>
                </c:pt>
                <c:pt idx="24">
                  <c:v>23.1</c:v>
                </c:pt>
                <c:pt idx="32">
                  <c:v>12.2</c:v>
                </c:pt>
              </c:numCache>
            </c:numRef>
          </c:yVal>
          <c:smooth val="0"/>
          <c:extLst>
            <c:ext xmlns:c16="http://schemas.microsoft.com/office/drawing/2014/chart" uri="{C3380CC4-5D6E-409C-BE32-E72D297353CC}">
              <c16:uniqueId val="{00000009-A8F3-4292-9D8F-97BBC777AB53}"/>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{EB1F4BA3-12C0-4155-8A01-824C6E46BDB9}</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8F3-4292-9D8F-97BBC777AB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{54A5A8A0-45C2-43F6-9270-EF29FB669011}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F3-4292-9D8F-97BBC777AB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{B8EA068A-6A18-4A76-AEBE-F6890E0D73A2}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F3-4292-9D8F-97BBC777AB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{2E14B2FB-4137-40D8-8B1D-49E6612113FC}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F3-4292-9D8F-97BBC777AB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{263D7DE1-49A7-46D4-B873-53FB79114A5A}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F3-4292-9D8F-97BBC777AB53}"/>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{00B1DB24-CD86-42C1-815A-7300D4562E7E}</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8F3-4292-9D8F-97BBC777AB53}"/>
                </c:ext>
              </c:extLst>
            </c:dLbl>
            <c:dLbl>
              <c:idx val="16"/>
              <c:layout>
                <c:manualLayout>
                  <c:x val="-1.8235628084250059E-2"/>
                  <c:y val="-4.4794462934967819E-2"/>
                </c:manualLayout>
              </c:layout>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{E8B21946-85C5-4CE2-AE21-96D95CEBA4E5}</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8F3-4292-9D8F-97BBC777AB53}"/>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{88B76B8C-DD69-4928-8E1F-C0D48C67F9ED}</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8F3-4292-9D8F-97BBC777AB53}"/>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{6CF744B2-A4B5-47E6-9E69-D9AE28FD531E}</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8F3-4292-9D8F-97BBC777AB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9.1</c:v>
                </c:pt>
                <c:pt idx="8">
                  <c:v>9.1999999999999993</c:v>
                </c:pt>
                <c:pt idx="16">
                  <c:v>8.6</c:v>
                </c:pt>
                <c:pt idx="24">
                  <c:v>8.1999999999999993</c:v>
                </c:pt>
                <c:pt idx="32">
                  <c:v>8.4</c:v>
                </c:pt>
              </c:numCache>
            </c:numRef>
          </c:xVal>
          <c:yVal>
            <c:numRef>
              <c:f>[1]公会計指標分析・財政指標組合せ分析表!$BP$77:$DC$77</c:f>
              <c:numCache>
                <c:formatCode>General</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A8F3-4292-9D8F-97BBC777AB53}"/>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10,282
10,214
85.04
8,841,191
8,467,662
246,804
3,576,431
5,565,209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年（令和２～４年）の平均値と定められている。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前年度算定に用いた令和１年度（単年）の財政力指数</a:t>
          </a:r>
          <a:r>
            <a:rPr kumimoji="1" lang="en-US" altLang="ja-JP" sz="1300">
              <a:latin typeface="ＭＳ Ｐゴシック" panose="020B0600070205080204" pitchFamily="50" charset="-128"/>
              <a:ea typeface="ＭＳ Ｐゴシック" panose="020B0600070205080204" pitchFamily="50" charset="-128"/>
            </a:rPr>
            <a:t>0.405</a:t>
          </a:r>
          <a:r>
            <a:rPr kumimoji="1" lang="ja-JP" altLang="en-US" sz="1300">
              <a:latin typeface="ＭＳ Ｐゴシック" panose="020B0600070205080204" pitchFamily="50" charset="-128"/>
              <a:ea typeface="ＭＳ Ｐゴシック" panose="020B0600070205080204" pitchFamily="50" charset="-128"/>
            </a:rPr>
            <a:t>から、令和４年度（単年）の財政力指数</a:t>
          </a:r>
          <a:r>
            <a:rPr kumimoji="1" lang="en-US" altLang="ja-JP" sz="1300">
              <a:latin typeface="ＭＳ Ｐゴシック" panose="020B0600070205080204" pitchFamily="50" charset="-128"/>
              <a:ea typeface="ＭＳ Ｐゴシック" panose="020B0600070205080204" pitchFamily="50" charset="-128"/>
            </a:rPr>
            <a:t>0.382</a:t>
          </a:r>
          <a:r>
            <a:rPr kumimoji="1" lang="ja-JP" altLang="en-US" sz="1300">
              <a:latin typeface="ＭＳ Ｐゴシック" panose="020B0600070205080204" pitchFamily="50" charset="-128"/>
              <a:ea typeface="ＭＳ Ｐゴシック" panose="020B0600070205080204" pitchFamily="50" charset="-128"/>
            </a:rPr>
            <a:t>に置き換えて平均値を算定するため、財政力指数は、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令和４年度の財政力指数は、基準財政需要額（分母）の算定要素である臨時財政対策債振替相当額（基準財政需要額から控除する値）が少なかったことから、財政力指数は減少した。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9776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125413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877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ふるさと錦ゆかり基金（特定財源）を活用したことで、経常経費に対する一般財源所要額が減少した。</a:t>
          </a:r>
        </a:p>
        <a:p>
          <a:r>
            <a:rPr kumimoji="1" lang="ja-JP" altLang="en-US" sz="1300">
              <a:latin typeface="ＭＳ Ｐゴシック" panose="020B0600070205080204" pitchFamily="50" charset="-128"/>
              <a:ea typeface="ＭＳ Ｐゴシック" panose="020B0600070205080204" pitchFamily="50" charset="-128"/>
            </a:rPr>
            <a:t>　また、昨年同様、コロナ感染症の影響により、ふるさと祭り補助金や各種団体の運営補助金、出張旅費等の経常経費が減少した。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61</xdr:row>
      <xdr:rowOff>153162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247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63</xdr:row>
      <xdr:rowOff>133604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11612"/>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140716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3495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140716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0251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65295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人件費は、新規採用の抑制を行い職員数の削減を行ってきたこと、給与水準（ラスパイレス指数）が低いこと、副町長が不在であること等により、全国平均・県平均・類似団体を下回っている。　</a:t>
          </a:r>
        </a:p>
        <a:p>
          <a:r>
            <a:rPr kumimoji="1" lang="ja-JP" altLang="en-US" sz="1300">
              <a:latin typeface="ＭＳ Ｐゴシック" panose="020B0600070205080204" pitchFamily="50" charset="-128"/>
              <a:ea typeface="ＭＳ Ｐゴシック" panose="020B0600070205080204" pitchFamily="50" charset="-128"/>
            </a:rPr>
            <a:t>　物件費等は、錦ネット加入者増による宅内機器購入や保守委託が増加しているほか、ふるさと納税寄附額の増に伴い、返礼品等の外部委託料が増加している。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48974</xdr:rowOff>
    </xdr:from>
    <xdr:to>
      <xdr:col>23</xdr:col>
      <xdr:colOff>133350</xdr:colOff>
      <xdr:row>82</xdr:row>
      <xdr:rowOff>56696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107874"/>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159507</xdr:rowOff>
    </xdr:from>
    <xdr:to>
      <xdr:col>19</xdr:col>
      <xdr:colOff>133350</xdr:colOff>
      <xdr:row>82</xdr:row>
      <xdr:rowOff>56696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46957"/>
          <a:ext cx="889000" cy="6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11568</xdr:rowOff>
    </xdr:from>
    <xdr:to>
      <xdr:col>15</xdr:col>
      <xdr:colOff>82550</xdr:colOff>
      <xdr:row>81</xdr:row>
      <xdr:rowOff>159507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99018"/>
          <a:ext cx="889000" cy="14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130136</xdr:rowOff>
    </xdr:from>
    <xdr:to>
      <xdr:col>11</xdr:col>
      <xdr:colOff>31750</xdr:colOff>
      <xdr:row>81</xdr:row>
      <xdr:rowOff>11568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46136"/>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169624</xdr:rowOff>
    </xdr:from>
    <xdr:to>
      <xdr:col>23</xdr:col>
      <xdr:colOff>184150</xdr:colOff>
      <xdr:row>82</xdr:row>
      <xdr:rowOff>99774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14701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0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5896</xdr:rowOff>
    </xdr:from>
    <xdr:to>
      <xdr:col>19</xdr:col>
      <xdr:colOff>184150</xdr:colOff>
      <xdr:row>82</xdr:row>
      <xdr:rowOff>107496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92273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5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108707</xdr:rowOff>
    </xdr:from>
    <xdr:to>
      <xdr:col>15</xdr:col>
      <xdr:colOff>133350</xdr:colOff>
      <xdr:row>82</xdr:row>
      <xdr:rowOff>38857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49034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132218</xdr:rowOff>
    </xdr:from>
    <xdr:to>
      <xdr:col>11</xdr:col>
      <xdr:colOff>82550</xdr:colOff>
      <xdr:row>81</xdr:row>
      <xdr:rowOff>62368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72545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79336</xdr:rowOff>
    </xdr:from>
    <xdr:to>
      <xdr:col>7</xdr:col>
      <xdr:colOff>31750</xdr:colOff>
      <xdr:row>81</xdr:row>
      <xdr:rowOff>9486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19663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6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下回り、給与水準は抑制されている状況である。今後も人事院勧告等を注視し、住民の理解を得られる給与制度の維持に努める。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133350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832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52916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698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39511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2028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130528</xdr:rowOff>
    </xdr:from>
    <xdr:to>
      <xdr:col>68</xdr:col>
      <xdr:colOff>152400</xdr:colOff>
      <xdr:row>82</xdr:row>
      <xdr:rowOff>143934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1894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160161</xdr:rowOff>
    </xdr:from>
    <xdr:to>
      <xdr:col>73</xdr:col>
      <xdr:colOff>44450</xdr:colOff>
      <xdr:row>83</xdr:row>
      <xdr:rowOff>90311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100488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79728</xdr:rowOff>
    </xdr:from>
    <xdr:to>
      <xdr:col>64</xdr:col>
      <xdr:colOff>152400</xdr:colOff>
      <xdr:row>83</xdr:row>
      <xdr:rowOff>9878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20055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近年、類似団体平均よりも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人程度少ない状況が続いている。</a:t>
          </a:r>
        </a:p>
        <a:p>
          <a:r>
            <a:rPr kumimoji="1" lang="ja-JP" altLang="en-US" sz="1300">
              <a:latin typeface="ＭＳ Ｐゴシック" panose="020B0600070205080204" pitchFamily="50" charset="-128"/>
              <a:ea typeface="ＭＳ Ｐゴシック" panose="020B0600070205080204" pitchFamily="50" charset="-128"/>
            </a:rPr>
            <a:t>　定員管理計画に基づき、現在の職員数程度を確保しつつ、職員のスキルアップや組織体制の見直し、再任用職員の活用により、限られた職員数での効率化に取り組む必要がある。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79647</xdr:rowOff>
    </xdr:from>
    <xdr:to>
      <xdr:col>81</xdr:col>
      <xdr:colOff>44450</xdr:colOff>
      <xdr:row>59</xdr:row>
      <xdr:rowOff>111820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19519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64709</xdr:rowOff>
    </xdr:from>
    <xdr:to>
      <xdr:col>77</xdr:col>
      <xdr:colOff>44450</xdr:colOff>
      <xdr:row>59</xdr:row>
      <xdr:rowOff>79647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18025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32536</xdr:rowOff>
    </xdr:from>
    <xdr:to>
      <xdr:col>72</xdr:col>
      <xdr:colOff>203200</xdr:colOff>
      <xdr:row>59</xdr:row>
      <xdr:rowOff>64709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14808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32536</xdr:rowOff>
    </xdr:from>
    <xdr:to>
      <xdr:col>68</xdr:col>
      <xdr:colOff>152400</xdr:colOff>
      <xdr:row>59</xdr:row>
      <xdr:rowOff>32536</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148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61020</xdr:rowOff>
    </xdr:from>
    <xdr:to>
      <xdr:col>81</xdr:col>
      <xdr:colOff>95250</xdr:colOff>
      <xdr:row>59</xdr:row>
      <xdr:rowOff>162620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77547</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02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28847</xdr:rowOff>
    </xdr:from>
    <xdr:to>
      <xdr:col>77</xdr:col>
      <xdr:colOff>95250</xdr:colOff>
      <xdr:row>59</xdr:row>
      <xdr:rowOff>130447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140624</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91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13909</xdr:rowOff>
    </xdr:from>
    <xdr:to>
      <xdr:col>73</xdr:col>
      <xdr:colOff>44450</xdr:colOff>
      <xdr:row>59</xdr:row>
      <xdr:rowOff>115509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125686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8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153186</xdr:rowOff>
    </xdr:from>
    <xdr:to>
      <xdr:col>68</xdr:col>
      <xdr:colOff>203200</xdr:colOff>
      <xdr:row>59</xdr:row>
      <xdr:rowOff>83336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93513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153186</xdr:rowOff>
    </xdr:from>
    <xdr:to>
      <xdr:col>64</xdr:col>
      <xdr:colOff>152400</xdr:colOff>
      <xdr:row>59</xdr:row>
      <xdr:rowOff>83336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93513</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実質公債費比率は</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年平均で算定するため、</a:t>
          </a:r>
          <a:r>
            <a:rPr kumimoji="1" lang="en-US" altLang="ja-JP" sz="1300" baseline="0">
              <a:latin typeface="ＭＳ Ｐゴシック" panose="020B0600070205080204" pitchFamily="50" charset="-128"/>
              <a:ea typeface="ＭＳ Ｐゴシック" panose="020B0600070205080204" pitchFamily="50" charset="-128"/>
            </a:rPr>
            <a:t>H31</a:t>
          </a:r>
          <a:r>
            <a:rPr kumimoji="1" lang="ja-JP" altLang="en-US" sz="1300" baseline="0">
              <a:latin typeface="ＭＳ Ｐゴシック" panose="020B0600070205080204" pitchFamily="50" charset="-128"/>
              <a:ea typeface="ＭＳ Ｐゴシック" panose="020B0600070205080204" pitchFamily="50" charset="-128"/>
            </a:rPr>
            <a:t>年度単年値</a:t>
          </a:r>
          <a:r>
            <a:rPr kumimoji="1" lang="en-US" altLang="ja-JP" sz="1300" baseline="0">
              <a:latin typeface="ＭＳ Ｐゴシック" panose="020B0600070205080204" pitchFamily="50" charset="-128"/>
              <a:ea typeface="ＭＳ Ｐゴシック" panose="020B0600070205080204" pitchFamily="50" charset="-128"/>
            </a:rPr>
            <a:t>9.486</a:t>
          </a:r>
          <a:r>
            <a:rPr kumimoji="1" lang="ja-JP" altLang="en-US" sz="1300" baseline="0">
              <a:latin typeface="ＭＳ Ｐゴシック" panose="020B0600070205080204" pitchFamily="50" charset="-128"/>
              <a:ea typeface="ＭＳ Ｐゴシック" panose="020B0600070205080204" pitchFamily="50" charset="-128"/>
            </a:rPr>
            <a:t>％から</a:t>
          </a:r>
          <a:r>
            <a:rPr kumimoji="1" lang="en-US" altLang="ja-JP" sz="1300" baseline="0">
              <a:latin typeface="ＭＳ Ｐゴシック" panose="020B0600070205080204" pitchFamily="50" charset="-128"/>
              <a:ea typeface="ＭＳ Ｐゴシック" panose="020B0600070205080204" pitchFamily="50" charset="-128"/>
            </a:rPr>
            <a:t>R4</a:t>
          </a:r>
          <a:r>
            <a:rPr kumimoji="1" lang="ja-JP" altLang="en-US" sz="1300" baseline="0">
              <a:latin typeface="ＭＳ Ｐゴシック" panose="020B0600070205080204" pitchFamily="50" charset="-128"/>
              <a:ea typeface="ＭＳ Ｐゴシック" panose="020B0600070205080204" pitchFamily="50" charset="-128"/>
            </a:rPr>
            <a:t>年度単年値</a:t>
          </a:r>
          <a:r>
            <a:rPr kumimoji="1" lang="en-US" altLang="ja-JP" sz="1300" baseline="0">
              <a:latin typeface="ＭＳ Ｐゴシック" panose="020B0600070205080204" pitchFamily="50" charset="-128"/>
              <a:ea typeface="ＭＳ Ｐゴシック" panose="020B0600070205080204" pitchFamily="50" charset="-128"/>
            </a:rPr>
            <a:t>8.54</a:t>
          </a:r>
          <a:r>
            <a:rPr kumimoji="1" lang="ja-JP" altLang="en-US" sz="1300" baseline="0">
              <a:latin typeface="ＭＳ Ｐゴシック" panose="020B0600070205080204" pitchFamily="50" charset="-128"/>
              <a:ea typeface="ＭＳ Ｐゴシック" panose="020B0600070205080204" pitchFamily="50" charset="-128"/>
            </a:rPr>
            <a:t>％に置き換わったため</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％減少した。</a:t>
          </a:r>
        </a:p>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年度をもって、人吉球磨広域行政組合への負担金中、汚泥再生処理センター分</a:t>
          </a:r>
          <a:r>
            <a:rPr kumimoji="1" lang="en-US" altLang="ja-JP" sz="1300" baseline="0">
              <a:latin typeface="ＭＳ Ｐゴシック" panose="020B0600070205080204" pitchFamily="50" charset="-128"/>
              <a:ea typeface="ＭＳ Ｐゴシック" panose="020B0600070205080204" pitchFamily="50" charset="-128"/>
            </a:rPr>
            <a:t>28,320</a:t>
          </a:r>
          <a:r>
            <a:rPr kumimoji="1" lang="ja-JP" altLang="en-US" sz="1300" baseline="0">
              <a:latin typeface="ＭＳ Ｐゴシック" panose="020B0600070205080204" pitchFamily="50" charset="-128"/>
              <a:ea typeface="ＭＳ Ｐゴシック" panose="020B0600070205080204" pitchFamily="50" charset="-128"/>
            </a:rPr>
            <a:t>千円の償還が終了したため、元利償還金が減少した。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56621</xdr:rowOff>
    </xdr:from>
    <xdr:to>
      <xdr:col>81</xdr:col>
      <xdr:colOff>44450</xdr:colOff>
      <xdr:row>40</xdr:row>
      <xdr:rowOff>86783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6914621"/>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116946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69447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116946</xdr:rowOff>
    </xdr:from>
    <xdr:to>
      <xdr:col>72</xdr:col>
      <xdr:colOff>203200</xdr:colOff>
      <xdr:row>40</xdr:row>
      <xdr:rowOff>147108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697494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137054</xdr:rowOff>
    </xdr:from>
    <xdr:to>
      <xdr:col>68</xdr:col>
      <xdr:colOff>152400</xdr:colOff>
      <xdr:row>40</xdr:row>
      <xdr:rowOff>147108</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69950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5821</xdr:rowOff>
    </xdr:from>
    <xdr:to>
      <xdr:col>81</xdr:col>
      <xdr:colOff>95250</xdr:colOff>
      <xdr:row>40</xdr:row>
      <xdr:rowOff>107421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22348</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70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66146</xdr:rowOff>
    </xdr:from>
    <xdr:to>
      <xdr:col>73</xdr:col>
      <xdr:colOff>44450</xdr:colOff>
      <xdr:row>40</xdr:row>
      <xdr:rowOff>167746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152523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96308</xdr:rowOff>
    </xdr:from>
    <xdr:to>
      <xdr:col>68</xdr:col>
      <xdr:colOff>203200</xdr:colOff>
      <xdr:row>41</xdr:row>
      <xdr:rowOff>26458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地方債残高の増（</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百万円）よりも、基金残高の増（</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百万円）が上回ったことから、前年度の</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％へ改善された。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月豪雨災害に対する、特別交付税（連年災）の増加、ふるさと納税寄付額の増加等により、基金への積立を行ったことが要因である。</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53098</xdr:rowOff>
    </xdr:from>
    <xdr:to>
      <xdr:col>81</xdr:col>
      <xdr:colOff>44450</xdr:colOff>
      <xdr:row>15</xdr:row>
      <xdr:rowOff>6894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6179800" y="2453398"/>
          <a:ext cx="8382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6894</xdr:rowOff>
    </xdr:from>
    <xdr:to>
      <xdr:col>77</xdr:col>
      <xdr:colOff>44450</xdr:colOff>
      <xdr:row>17</xdr:row>
      <xdr:rowOff>124762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5290800" y="2578644"/>
          <a:ext cx="889000" cy="4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124762</xdr:rowOff>
    </xdr:from>
    <xdr:to>
      <xdr:col>72</xdr:col>
      <xdr:colOff>203200</xdr:colOff>
      <xdr:row>18</xdr:row>
      <xdr:rowOff>106136</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4401800" y="3039412"/>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106136</xdr:rowOff>
    </xdr:from>
    <xdr:to>
      <xdr:col>68</xdr:col>
      <xdr:colOff>152400</xdr:colOff>
      <xdr:row>19</xdr:row>
      <xdr:rowOff>38100</xdr:rowOff>
    </xdr:to>
    <xdr:cxnSp macro="">
      <xdr:nvCxnSpPr>
        <xdr:cNvPr id="464" name="直線コネクタ 463">
          <a:extLst>
            <a:ext uri="{FF2B5EF4-FFF2-40B4-BE49-F238E27FC236}">
              <a16:creationId xmlns:a16="http://schemas.microsoft.com/office/drawing/2014/main" id="{00000000-0008-0000-0300-0000D0010000}"/>
            </a:ext>
          </a:extLst>
        </xdr:cNvPr>
        <xdr:cNvCxnSpPr/>
      </xdr:nvCxnSpPr>
      <xdr:spPr>
        <a:xfrm flipV="1">
          <a:off x="13512800" y="31922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9672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145825</xdr:rowOff>
    </xdr:from>
    <xdr:ext cx="762000" cy="259045"/>
    <xdr:sp macro="" textlink="">
      <xdr:nvSpPr>
        <xdr:cNvPr id="475" name="将来負担の状況該当値テキスト">
          <a:extLst>
            <a:ext uri="{FF2B5EF4-FFF2-40B4-BE49-F238E27FC236}">
              <a16:creationId xmlns:a16="http://schemas.microsoft.com/office/drawing/2014/main" id="{00000000-0008-0000-0300-0000DB010000}"/>
            </a:ext>
          </a:extLst>
        </xdr:cNvPr>
        <xdr:cNvSpPr txBox="1"/>
      </xdr:nvSpPr>
      <xdr:spPr>
        <a:xfrm>
          <a:off x="17106900" y="237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127544</xdr:rowOff>
    </xdr:from>
    <xdr:to>
      <xdr:col>77</xdr:col>
      <xdr:colOff>95250</xdr:colOff>
      <xdr:row>15</xdr:row>
      <xdr:rowOff>57694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6129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42471</xdr:rowOff>
    </xdr:from>
    <xdr:ext cx="7366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5798800" y="261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73962</xdr:rowOff>
    </xdr:from>
    <xdr:to>
      <xdr:col>73</xdr:col>
      <xdr:colOff>44450</xdr:colOff>
      <xdr:row>18</xdr:row>
      <xdr:rowOff>4112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5240000" y="29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160339</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909800" y="307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55336</xdr:rowOff>
    </xdr:from>
    <xdr:to>
      <xdr:col>68</xdr:col>
      <xdr:colOff>203200</xdr:colOff>
      <xdr:row>18</xdr:row>
      <xdr:rowOff>156936</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4351000" y="31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141713</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4020800" y="322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158750</xdr:rowOff>
    </xdr:from>
    <xdr:to>
      <xdr:col>64</xdr:col>
      <xdr:colOff>152400</xdr:colOff>
      <xdr:row>19</xdr:row>
      <xdr:rowOff>88900</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3462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73677</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3131800" y="3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10,282
10,214
85.04
8,841,191
8,467,662
246,804
3,576,431
5,565,209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類似団体と比べ職員数、ライパイレス指数ともに低い水準で推移しており、人件費は類似団体や県内自治体の中でも、抑制されている状況にある。</a:t>
          </a:r>
        </a:p>
        <a:p>
          <a:r>
            <a:rPr kumimoji="1" lang="ja-JP" altLang="en-US" sz="1300">
              <a:latin typeface="ＭＳ Ｐゴシック" panose="020B0600070205080204" pitchFamily="50" charset="-128"/>
              <a:ea typeface="ＭＳ Ｐゴシック" panose="020B0600070205080204" pitchFamily="50" charset="-128"/>
            </a:rPr>
            <a:t>　令和２～３年度においては、経常的人件費が７月豪雨災害により災害復旧事業支弁による人件費（臨時的経費）にシフトしたことにより、減少したが、令和４年度から災害復旧事業の縮小により、臨時的経費から経常経費に復元されたことから、２％増。</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73660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029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029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公有林整備計画に基づく町有林整備事業の事業面積の減によるもの（伐採・搬出市場手数料▲</a:t>
          </a:r>
          <a:r>
            <a:rPr kumimoji="1" lang="en-US" altLang="ja-JP" sz="1300">
              <a:latin typeface="ＭＳ Ｐゴシック" panose="020B0600070205080204" pitchFamily="50" charset="-128"/>
              <a:ea typeface="ＭＳ Ｐゴシック" panose="020B0600070205080204" pitchFamily="50" charset="-128"/>
            </a:rPr>
            <a:t>16,879</a:t>
          </a:r>
          <a:r>
            <a:rPr kumimoji="1" lang="ja-JP" altLang="en-US" sz="1300">
              <a:latin typeface="ＭＳ Ｐゴシック" panose="020B0600070205080204" pitchFamily="50" charset="-128"/>
              <a:ea typeface="ＭＳ Ｐゴシック" panose="020B0600070205080204" pitchFamily="50" charset="-128"/>
            </a:rPr>
            <a:t>千円）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ふるさと錦ゆかり基金（ふるさと納税）を取崩し、寄付目的事業に充当したことにより、経常一般財源等が減少した。（▲</a:t>
          </a:r>
          <a:r>
            <a:rPr kumimoji="1" lang="en-US" altLang="ja-JP" sz="1300">
              <a:latin typeface="ＭＳ Ｐゴシック" panose="020B0600070205080204" pitchFamily="50" charset="-128"/>
              <a:ea typeface="ＭＳ Ｐゴシック" panose="020B0600070205080204" pitchFamily="50" charset="-128"/>
            </a:rPr>
            <a:t>33,346</a:t>
          </a:r>
          <a:r>
            <a:rPr kumimoji="1" lang="ja-JP" altLang="en-US" sz="1300">
              <a:latin typeface="ＭＳ Ｐゴシック" panose="020B0600070205080204" pitchFamily="50" charset="-128"/>
              <a:ea typeface="ＭＳ Ｐゴシック" panose="020B0600070205080204" pitchFamily="50" charset="-128"/>
            </a:rPr>
            <a:t>千円）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75565</xdr:rowOff>
    </xdr:from>
    <xdr:to>
      <xdr:col>82</xdr:col>
      <xdr:colOff>107950</xdr:colOff>
      <xdr:row>14</xdr:row>
      <xdr:rowOff>132715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4758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15</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330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167005</xdr:rowOff>
    </xdr:from>
    <xdr:to>
      <xdr:col>73</xdr:col>
      <xdr:colOff>180975</xdr:colOff>
      <xdr:row>15</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567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138430</xdr:rowOff>
    </xdr:from>
    <xdr:to>
      <xdr:col>69</xdr:col>
      <xdr:colOff>92075</xdr:colOff>
      <xdr:row>14</xdr:row>
      <xdr:rowOff>167005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387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24765</xdr:rowOff>
    </xdr:from>
    <xdr:to>
      <xdr:col>82</xdr:col>
      <xdr:colOff>158750</xdr:colOff>
      <xdr:row>14</xdr:row>
      <xdr:rowOff>126365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41292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7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81915</xdr:rowOff>
    </xdr:from>
    <xdr:to>
      <xdr:col>78</xdr:col>
      <xdr:colOff>120650</xdr:colOff>
      <xdr:row>15</xdr:row>
      <xdr:rowOff>12065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22242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5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116205</xdr:rowOff>
    </xdr:from>
    <xdr:to>
      <xdr:col>69</xdr:col>
      <xdr:colOff>142875</xdr:colOff>
      <xdr:row>15</xdr:row>
      <xdr:rowOff>46355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56532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87630</xdr:rowOff>
    </xdr:from>
    <xdr:to>
      <xdr:col>65</xdr:col>
      <xdr:colOff>53975</xdr:colOff>
      <xdr:row>15</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本町は類似団体の中でも、過疎指定外かつ子どもの数が多い（合計特殊出生率全国</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位）という特性を持っており、保育負担金、児童手当等に対する財政需要が大きい。</a:t>
          </a:r>
        </a:p>
        <a:p>
          <a:r>
            <a:rPr kumimoji="1" lang="ja-JP" altLang="en-US" sz="1300">
              <a:latin typeface="ＭＳ Ｐゴシック" panose="020B0600070205080204" pitchFamily="50" charset="-128"/>
              <a:ea typeface="ＭＳ Ｐゴシック" panose="020B0600070205080204" pitchFamily="50" charset="-128"/>
            </a:rPr>
            <a:t>　子育て支援対策のため、高校生以下の医療費無償化も行っており、少子化対策に積極的に取り組んでいることが要因である。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60</xdr:row>
      <xdr:rowOff>29028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26072"/>
          <a:ext cx="0" cy="128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29028</xdr:rowOff>
    </xdr:from>
    <xdr:to>
      <xdr:col>24</xdr:col>
      <xdr:colOff>114300</xdr:colOff>
      <xdr:row>60</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16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151493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022115"/>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267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78015</xdr:rowOff>
    </xdr:from>
    <xdr:to>
      <xdr:col>15</xdr:col>
      <xdr:colOff>98425</xdr:colOff>
      <xdr:row>61</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3650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135165</xdr:rowOff>
    </xdr:from>
    <xdr:to>
      <xdr:col>11</xdr:col>
      <xdr:colOff>9525</xdr:colOff>
      <xdr:row>61</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593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84365</xdr:rowOff>
    </xdr:from>
    <xdr:to>
      <xdr:col>11</xdr:col>
      <xdr:colOff>60325</xdr:colOff>
      <xdr:row>62</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117022</xdr:rowOff>
    </xdr:from>
    <xdr:to>
      <xdr:col>6</xdr:col>
      <xdr:colOff>171450</xdr:colOff>
      <xdr:row>62</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下水道整備に伴う公債費分の繰出しの占める割合が高いことから、令和３年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月から下水道料金の改定（値上げ）を行った。</a:t>
          </a:r>
        </a:p>
        <a:p>
          <a:r>
            <a:rPr kumimoji="1" lang="ja-JP" altLang="en-US" sz="1300">
              <a:latin typeface="ＭＳ Ｐゴシック" panose="020B0600070205080204" pitchFamily="50" charset="-128"/>
              <a:ea typeface="ＭＳ Ｐゴシック" panose="020B0600070205080204" pitchFamily="50" charset="-128"/>
            </a:rPr>
            <a:t>　国保特別会計や介護保険特別会計に対する繰出金が、高齢化の進展により増加傾向にあることから、住民の健康増進・予防介護予防等に取組み、一般会計からの繰出金削減に取り組む必要がある。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60325</xdr:rowOff>
    </xdr:from>
    <xdr:to>
      <xdr:col>82</xdr:col>
      <xdr:colOff>107950</xdr:colOff>
      <xdr:row>56</xdr:row>
      <xdr:rowOff>79375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15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60325</xdr:rowOff>
    </xdr:from>
    <xdr:to>
      <xdr:col>78</xdr:col>
      <xdr:colOff>69850</xdr:colOff>
      <xdr:row>57</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615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79375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853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79375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853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28575</xdr:rowOff>
    </xdr:from>
    <xdr:to>
      <xdr:col>82</xdr:col>
      <xdr:colOff>158750</xdr:colOff>
      <xdr:row>56</xdr:row>
      <xdr:rowOff>130175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45102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xdr:rowOff>
    </xdr:from>
    <xdr:to>
      <xdr:col>78</xdr:col>
      <xdr:colOff>120650</xdr:colOff>
      <xdr:row>56</xdr:row>
      <xdr:rowOff>111125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121302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28575</xdr:rowOff>
    </xdr:from>
    <xdr:to>
      <xdr:col>69</xdr:col>
      <xdr:colOff>142875</xdr:colOff>
      <xdr:row>57</xdr:row>
      <xdr:rowOff>130175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114952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ふるさと錦ゆかり基金（ふるさと納税）を取崩し、寄付目的事業に充当したことにより、経常一般財源等が減少した。（子宝祝い金、副食費補助、農業振興町単補助ほか▲</a:t>
          </a:r>
          <a:r>
            <a:rPr kumimoji="1" lang="en-US" altLang="ja-JP" sz="1300">
              <a:latin typeface="ＭＳ Ｐゴシック" panose="020B0600070205080204" pitchFamily="50" charset="-128"/>
              <a:ea typeface="ＭＳ Ｐゴシック" panose="020B0600070205080204" pitchFamily="50" charset="-128"/>
            </a:rPr>
            <a:t>80,426</a:t>
          </a:r>
          <a:r>
            <a:rPr kumimoji="1" lang="ja-JP" altLang="en-US" sz="1300">
              <a:latin typeface="ＭＳ Ｐゴシック" panose="020B0600070205080204" pitchFamily="50" charset="-128"/>
              <a:ea typeface="ＭＳ Ｐゴシック" panose="020B0600070205080204" pitchFamily="50" charset="-128"/>
            </a:rPr>
            <a:t>千円）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人吉球磨広域行政組合負担金（ごみ・し尿処理分）が減少した。（▲</a:t>
          </a:r>
          <a:r>
            <a:rPr kumimoji="1" lang="en-US" altLang="ja-JP" sz="1300">
              <a:latin typeface="ＭＳ Ｐゴシック" panose="020B0600070205080204" pitchFamily="50" charset="-128"/>
              <a:ea typeface="ＭＳ Ｐゴシック" panose="020B0600070205080204" pitchFamily="50" charset="-128"/>
            </a:rPr>
            <a:t>10,646</a:t>
          </a:r>
          <a:r>
            <a:rPr kumimoji="1" lang="ja-JP" altLang="en-US" sz="1300">
              <a:latin typeface="ＭＳ Ｐゴシック" panose="020B0600070205080204" pitchFamily="50" charset="-128"/>
              <a:ea typeface="ＭＳ Ｐゴシック" panose="020B0600070205080204" pitchFamily="50" charset="-128"/>
            </a:rPr>
            <a:t>千円）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36</xdr:row>
      <xdr:rowOff>43180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172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36</xdr:row>
      <xdr:rowOff>50800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96520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96520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84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137160</xdr:rowOff>
    </xdr:from>
    <xdr:to>
      <xdr:col>82</xdr:col>
      <xdr:colOff>158750</xdr:colOff>
      <xdr:row>35</xdr:row>
      <xdr:rowOff>67310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153687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163830</xdr:rowOff>
    </xdr:from>
    <xdr:to>
      <xdr:col>78</xdr:col>
      <xdr:colOff>120650</xdr:colOff>
      <xdr:row>36</xdr:row>
      <xdr:rowOff>93980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78757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86377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45720</xdr:rowOff>
    </xdr:from>
    <xdr:to>
      <xdr:col>69</xdr:col>
      <xdr:colOff>142875</xdr:colOff>
      <xdr:row>36</xdr:row>
      <xdr:rowOff>147320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132097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地域活性化事業債（あいねっと更新分）、道路舗装復旧、錦大橋改修等の新たな償還開始に伴い増加した。減債基金への積立てを行い、過度な負担を残さない財政運営を継続する必要がある。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94996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749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74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113285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114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140715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うち、人件費については、定員管理計画に基づく職員数の削減効果が表れているが、これ以上の人員削減は難しい状況となっている。扶助費については、人口減少対策の一環として、子育て世代への支援強化（子宝祝い金・１８歳以下の医療費無償化）に取り組んでいる。</a:t>
          </a:r>
        </a:p>
        <a:p>
          <a:r>
            <a:rPr kumimoji="1" lang="ja-JP" altLang="en-US" sz="1300">
              <a:latin typeface="ＭＳ Ｐゴシック" panose="020B0600070205080204" pitchFamily="50" charset="-128"/>
              <a:ea typeface="ＭＳ Ｐゴシック" panose="020B0600070205080204" pitchFamily="50" charset="-128"/>
            </a:rPr>
            <a:t>　引き続き、事務の効率化による経常経費の削減と、将来の公債費負担を見据えた財政運営に努める。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76</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33172"/>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65761"/>
          <a:ext cx="889000" cy="26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78</xdr:row>
      <xdr:rowOff>99568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355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99568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400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23622</xdr:rowOff>
    </xdr:from>
    <xdr:to>
      <xdr:col>82</xdr:col>
      <xdr:colOff>158750</xdr:colOff>
      <xdr:row>75</xdr:row>
      <xdr:rowOff>125222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40149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53246</xdr:rowOff>
    </xdr:from>
    <xdr:to>
      <xdr:col>29</xdr:col>
      <xdr:colOff>127000</xdr:colOff>
      <xdr:row>18</xdr:row>
      <xdr:rowOff>57932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6971"/>
          <a:ext cx="647700" cy="4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57932</xdr:rowOff>
    </xdr:from>
    <xdr:to>
      <xdr:col>26</xdr:col>
      <xdr:colOff>50800</xdr:colOff>
      <xdr:row>18</xdr:row>
      <xdr:rowOff>73934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1657"/>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73934</xdr:rowOff>
    </xdr:from>
    <xdr:to>
      <xdr:col>22</xdr:col>
      <xdr:colOff>114300</xdr:colOff>
      <xdr:row>18</xdr:row>
      <xdr:rowOff>86111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7659"/>
          <a:ext cx="698500" cy="1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86111</xdr:rowOff>
    </xdr:from>
    <xdr:to>
      <xdr:col>18</xdr:col>
      <xdr:colOff>177800</xdr:colOff>
      <xdr:row>18</xdr:row>
      <xdr:rowOff>129149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9836"/>
          <a:ext cx="698500" cy="4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2446</xdr:rowOff>
    </xdr:from>
    <xdr:to>
      <xdr:col>29</xdr:col>
      <xdr:colOff>177800</xdr:colOff>
      <xdr:row>18</xdr:row>
      <xdr:rowOff>104046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145973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7132</xdr:rowOff>
    </xdr:from>
    <xdr:to>
      <xdr:col>26</xdr:col>
      <xdr:colOff>101600</xdr:colOff>
      <xdr:row>18</xdr:row>
      <xdr:rowOff>108732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93510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23134</xdr:rowOff>
    </xdr:from>
    <xdr:to>
      <xdr:col>22</xdr:col>
      <xdr:colOff>165100</xdr:colOff>
      <xdr:row>18</xdr:row>
      <xdr:rowOff>124734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109511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35311</xdr:rowOff>
    </xdr:from>
    <xdr:to>
      <xdr:col>19</xdr:col>
      <xdr:colOff>38100</xdr:colOff>
      <xdr:row>18</xdr:row>
      <xdr:rowOff>136911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121688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78349</xdr:rowOff>
    </xdr:from>
    <xdr:to>
      <xdr:col>15</xdr:col>
      <xdr:colOff>101600</xdr:colOff>
      <xdr:row>19</xdr:row>
      <xdr:rowOff>8499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164726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94958</xdr:rowOff>
    </xdr:from>
    <xdr:to>
      <xdr:col>29</xdr:col>
      <xdr:colOff>127000</xdr:colOff>
      <xdr:row>36</xdr:row>
      <xdr:rowOff>95606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48208"/>
          <a:ext cx="6477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94958</xdr:rowOff>
    </xdr:from>
    <xdr:to>
      <xdr:col>26</xdr:col>
      <xdr:colOff>50800</xdr:colOff>
      <xdr:row>36</xdr:row>
      <xdr:rowOff>163328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48208"/>
          <a:ext cx="698500" cy="6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113684</xdr:rowOff>
    </xdr:from>
    <xdr:to>
      <xdr:col>22</xdr:col>
      <xdr:colOff>114300</xdr:colOff>
      <xdr:row>36</xdr:row>
      <xdr:rowOff>163328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66934"/>
          <a:ext cx="698500" cy="4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113684</xdr:rowOff>
    </xdr:from>
    <xdr:to>
      <xdr:col>18</xdr:col>
      <xdr:colOff>177800</xdr:colOff>
      <xdr:row>36</xdr:row>
      <xdr:rowOff>128486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66934"/>
          <a:ext cx="698500" cy="14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44806</xdr:rowOff>
    </xdr:from>
    <xdr:to>
      <xdr:col>29</xdr:col>
      <xdr:colOff>177800</xdr:colOff>
      <xdr:row>36</xdr:row>
      <xdr:rowOff>146406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16883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7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44158</xdr:rowOff>
    </xdr:from>
    <xdr:to>
      <xdr:col>26</xdr:col>
      <xdr:colOff>101600</xdr:colOff>
      <xdr:row>36</xdr:row>
      <xdr:rowOff>145758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9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130535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8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112528</xdr:rowOff>
    </xdr:from>
    <xdr:to>
      <xdr:col>22</xdr:col>
      <xdr:colOff>165100</xdr:colOff>
      <xdr:row>37</xdr:row>
      <xdr:rowOff>42678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6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27455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62884</xdr:rowOff>
    </xdr:from>
    <xdr:to>
      <xdr:col>19</xdr:col>
      <xdr:colOff>38100</xdr:colOff>
      <xdr:row>36</xdr:row>
      <xdr:rowOff>164484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149261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77686</xdr:rowOff>
    </xdr:from>
    <xdr:to>
      <xdr:col>15</xdr:col>
      <xdr:colOff>101600</xdr:colOff>
      <xdr:row>37</xdr:row>
      <xdr:rowOff>7836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164063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10,282
10,214
85.04
8,841,191
8,467,662
246,804
3,576,431
5,565,209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120167</xdr:rowOff>
    </xdr:from>
    <xdr:to>
      <xdr:col>24</xdr:col>
      <xdr:colOff>63500</xdr:colOff>
      <xdr:row>38</xdr:row>
      <xdr:rowOff>23723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3817"/>
          <a:ext cx="8382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16599</xdr:rowOff>
    </xdr:from>
    <xdr:to>
      <xdr:col>19</xdr:col>
      <xdr:colOff>177800</xdr:colOff>
      <xdr:row>38</xdr:row>
      <xdr:rowOff>23723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31699"/>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3505</xdr:rowOff>
    </xdr:from>
    <xdr:to>
      <xdr:col>15</xdr:col>
      <xdr:colOff>50800</xdr:colOff>
      <xdr:row>38</xdr:row>
      <xdr:rowOff>16599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18605"/>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3505</xdr:rowOff>
    </xdr:from>
    <xdr:to>
      <xdr:col>10</xdr:col>
      <xdr:colOff>114300</xdr:colOff>
      <xdr:row>38</xdr:row>
      <xdr:rowOff>55449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8605"/>
          <a:ext cx="889000" cy="5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69367</xdr:rowOff>
    </xdr:from>
    <xdr:to>
      <xdr:col>24</xdr:col>
      <xdr:colOff>114300</xdr:colOff>
      <xdr:row>37</xdr:row>
      <xdr:rowOff>170968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3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47794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144374</xdr:rowOff>
    </xdr:from>
    <xdr:to>
      <xdr:col>20</xdr:col>
      <xdr:colOff>38100</xdr:colOff>
      <xdr:row>38</xdr:row>
      <xdr:rowOff>74524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65650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137249</xdr:rowOff>
    </xdr:from>
    <xdr:to>
      <xdr:col>15</xdr:col>
      <xdr:colOff>101600</xdr:colOff>
      <xdr:row>38</xdr:row>
      <xdr:rowOff>67399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58526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124155</xdr:rowOff>
    </xdr:from>
    <xdr:to>
      <xdr:col>10</xdr:col>
      <xdr:colOff>165100</xdr:colOff>
      <xdr:row>38</xdr:row>
      <xdr:rowOff>54305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45432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4649</xdr:rowOff>
    </xdr:from>
    <xdr:to>
      <xdr:col>6</xdr:col>
      <xdr:colOff>38100</xdr:colOff>
      <xdr:row>38</xdr:row>
      <xdr:rowOff>106249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97376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74610</xdr:rowOff>
    </xdr:from>
    <xdr:to>
      <xdr:col>24</xdr:col>
      <xdr:colOff>63500</xdr:colOff>
      <xdr:row>56</xdr:row>
      <xdr:rowOff>100038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75810"/>
          <a:ext cx="8382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74610</xdr:rowOff>
    </xdr:from>
    <xdr:to>
      <xdr:col>19</xdr:col>
      <xdr:colOff>177800</xdr:colOff>
      <xdr:row>56</xdr:row>
      <xdr:rowOff>143800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75810"/>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143800</xdr:rowOff>
    </xdr:from>
    <xdr:to>
      <xdr:col>15</xdr:col>
      <xdr:colOff>50800</xdr:colOff>
      <xdr:row>57</xdr:row>
      <xdr:rowOff>124308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45000"/>
          <a:ext cx="889000" cy="1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124308</xdr:rowOff>
    </xdr:from>
    <xdr:to>
      <xdr:col>10</xdr:col>
      <xdr:colOff>114300</xdr:colOff>
      <xdr:row>57</xdr:row>
      <xdr:rowOff>166709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96958"/>
          <a:ext cx="889000" cy="4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49238</xdr:rowOff>
    </xdr:from>
    <xdr:to>
      <xdr:col>24</xdr:col>
      <xdr:colOff>114300</xdr:colOff>
      <xdr:row>56</xdr:row>
      <xdr:rowOff>150838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72115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23810</xdr:rowOff>
    </xdr:from>
    <xdr:to>
      <xdr:col>20</xdr:col>
      <xdr:colOff>38100</xdr:colOff>
      <xdr:row>56</xdr:row>
      <xdr:rowOff>125410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141937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0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93000</xdr:rowOff>
    </xdr:from>
    <xdr:to>
      <xdr:col>15</xdr:col>
      <xdr:colOff>101600</xdr:colOff>
      <xdr:row>57</xdr:row>
      <xdr:rowOff>23150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39677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6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73508</xdr:rowOff>
    </xdr:from>
    <xdr:to>
      <xdr:col>10</xdr:col>
      <xdr:colOff>165100</xdr:colOff>
      <xdr:row>58</xdr:row>
      <xdr:rowOff>3658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166235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3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115909</xdr:rowOff>
    </xdr:from>
    <xdr:to>
      <xdr:col>6</xdr:col>
      <xdr:colOff>38100</xdr:colOff>
      <xdr:row>58</xdr:row>
      <xdr:rowOff>46059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37186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8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18574</xdr:rowOff>
    </xdr:from>
    <xdr:to>
      <xdr:col>24</xdr:col>
      <xdr:colOff>63500</xdr:colOff>
      <xdr:row>78</xdr:row>
      <xdr:rowOff>99302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91674"/>
          <a:ext cx="838200" cy="8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99302</xdr:rowOff>
    </xdr:from>
    <xdr:to>
      <xdr:col>19</xdr:col>
      <xdr:colOff>177800</xdr:colOff>
      <xdr:row>78</xdr:row>
      <xdr:rowOff>133038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72402"/>
          <a:ext cx="8890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133038</xdr:rowOff>
    </xdr:from>
    <xdr:to>
      <xdr:col>15</xdr:col>
      <xdr:colOff>50800</xdr:colOff>
      <xdr:row>79</xdr:row>
      <xdr:rowOff>12533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06138"/>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11227</xdr:rowOff>
    </xdr:from>
    <xdr:to>
      <xdr:col>10</xdr:col>
      <xdr:colOff>114300</xdr:colOff>
      <xdr:row>79</xdr:row>
      <xdr:rowOff>12533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5577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139224</xdr:rowOff>
    </xdr:from>
    <xdr:to>
      <xdr:col>24</xdr:col>
      <xdr:colOff>114300</xdr:colOff>
      <xdr:row>78</xdr:row>
      <xdr:rowOff>69374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117651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48502</xdr:rowOff>
    </xdr:from>
    <xdr:to>
      <xdr:col>20</xdr:col>
      <xdr:colOff>38100</xdr:colOff>
      <xdr:row>78</xdr:row>
      <xdr:rowOff>150102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141229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82238</xdr:rowOff>
    </xdr:from>
    <xdr:to>
      <xdr:col>15</xdr:col>
      <xdr:colOff>101600</xdr:colOff>
      <xdr:row>79</xdr:row>
      <xdr:rowOff>12388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3515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133183</xdr:rowOff>
    </xdr:from>
    <xdr:to>
      <xdr:col>10</xdr:col>
      <xdr:colOff>165100</xdr:colOff>
      <xdr:row>79</xdr:row>
      <xdr:rowOff>63333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54460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131877</xdr:rowOff>
    </xdr:from>
    <xdr:to>
      <xdr:col>6</xdr:col>
      <xdr:colOff>38100</xdr:colOff>
      <xdr:row>79</xdr:row>
      <xdr:rowOff>62027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53154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142190</xdr:rowOff>
    </xdr:from>
    <xdr:to>
      <xdr:col>24</xdr:col>
      <xdr:colOff>62865</xdr:colOff>
      <xdr:row>97</xdr:row>
      <xdr:rowOff>168783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744140"/>
          <a:ext cx="1270" cy="105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168783</xdr:rowOff>
    </xdr:from>
    <xdr:to>
      <xdr:col>24</xdr:col>
      <xdr:colOff>152400</xdr:colOff>
      <xdr:row>97</xdr:row>
      <xdr:rowOff>168783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79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88867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51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142190</xdr:rowOff>
    </xdr:from>
    <xdr:to>
      <xdr:col>24</xdr:col>
      <xdr:colOff>152400</xdr:colOff>
      <xdr:row>91</xdr:row>
      <xdr:rowOff>142190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74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33286</xdr:rowOff>
    </xdr:from>
    <xdr:to>
      <xdr:col>24</xdr:col>
      <xdr:colOff>63500</xdr:colOff>
      <xdr:row>91</xdr:row>
      <xdr:rowOff>142190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463786"/>
          <a:ext cx="838200" cy="2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92155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113728</xdr:rowOff>
    </xdr:from>
    <xdr:to>
      <xdr:col>24</xdr:col>
      <xdr:colOff>114300</xdr:colOff>
      <xdr:row>96</xdr:row>
      <xdr:rowOff>43878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33286</xdr:rowOff>
    </xdr:from>
    <xdr:to>
      <xdr:col>19</xdr:col>
      <xdr:colOff>177800</xdr:colOff>
      <xdr:row>92</xdr:row>
      <xdr:rowOff>56807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463786"/>
          <a:ext cx="889000" cy="3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149898</xdr:rowOff>
    </xdr:from>
    <xdr:to>
      <xdr:col>20</xdr:col>
      <xdr:colOff>38100</xdr:colOff>
      <xdr:row>95</xdr:row>
      <xdr:rowOff>80048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71175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23825</xdr:rowOff>
    </xdr:from>
    <xdr:to>
      <xdr:col>15</xdr:col>
      <xdr:colOff>50800</xdr:colOff>
      <xdr:row>92</xdr:row>
      <xdr:rowOff>56807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5797225"/>
          <a:ext cx="8890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64821</xdr:rowOff>
    </xdr:from>
    <xdr:to>
      <xdr:col>15</xdr:col>
      <xdr:colOff>101600</xdr:colOff>
      <xdr:row>96</xdr:row>
      <xdr:rowOff>166421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157548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23825</xdr:rowOff>
    </xdr:from>
    <xdr:to>
      <xdr:col>10</xdr:col>
      <xdr:colOff>114300</xdr:colOff>
      <xdr:row>92</xdr:row>
      <xdr:rowOff>56705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5797225"/>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97549</xdr:rowOff>
    </xdr:from>
    <xdr:to>
      <xdr:col>10</xdr:col>
      <xdr:colOff>165100</xdr:colOff>
      <xdr:row>97</xdr:row>
      <xdr:rowOff>27699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18826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110489</xdr:rowOff>
    </xdr:from>
    <xdr:to>
      <xdr:col>6</xdr:col>
      <xdr:colOff>38100</xdr:colOff>
      <xdr:row>97</xdr:row>
      <xdr:rowOff>40639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31766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91390</xdr:rowOff>
    </xdr:from>
    <xdr:to>
      <xdr:col>24</xdr:col>
      <xdr:colOff>114300</xdr:colOff>
      <xdr:row>92</xdr:row>
      <xdr:rowOff>21540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6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44417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4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153936</xdr:rowOff>
    </xdr:from>
    <xdr:to>
      <xdr:col>20</xdr:col>
      <xdr:colOff>38100</xdr:colOff>
      <xdr:row>90</xdr:row>
      <xdr:rowOff>84086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4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100613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18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6007</xdr:rowOff>
    </xdr:from>
    <xdr:to>
      <xdr:col>15</xdr:col>
      <xdr:colOff>101600</xdr:colOff>
      <xdr:row>92</xdr:row>
      <xdr:rowOff>107607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124134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55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144475</xdr:rowOff>
    </xdr:from>
    <xdr:to>
      <xdr:col>10</xdr:col>
      <xdr:colOff>165100</xdr:colOff>
      <xdr:row>92</xdr:row>
      <xdr:rowOff>74625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57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91152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52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5905</xdr:rowOff>
    </xdr:from>
    <xdr:to>
      <xdr:col>6</xdr:col>
      <xdr:colOff>38100</xdr:colOff>
      <xdr:row>92</xdr:row>
      <xdr:rowOff>107505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57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124032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55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120347</xdr:rowOff>
    </xdr:from>
    <xdr:to>
      <xdr:col>55</xdr:col>
      <xdr:colOff>0</xdr:colOff>
      <xdr:row>36</xdr:row>
      <xdr:rowOff>14596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21097"/>
          <a:ext cx="838200" cy="6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149022</xdr:rowOff>
    </xdr:from>
    <xdr:to>
      <xdr:col>50</xdr:col>
      <xdr:colOff>114300</xdr:colOff>
      <xdr:row>36</xdr:row>
      <xdr:rowOff>14596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35422"/>
          <a:ext cx="889000" cy="55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149022</xdr:rowOff>
    </xdr:from>
    <xdr:to>
      <xdr:col>45</xdr:col>
      <xdr:colOff>177800</xdr:colOff>
      <xdr:row>36</xdr:row>
      <xdr:rowOff>96257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35422"/>
          <a:ext cx="889000" cy="63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45432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96257</xdr:rowOff>
    </xdr:from>
    <xdr:to>
      <xdr:col>41</xdr:col>
      <xdr:colOff>50800</xdr:colOff>
      <xdr:row>36</xdr:row>
      <xdr:rowOff>128284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68457"/>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69547</xdr:rowOff>
    </xdr:from>
    <xdr:to>
      <xdr:col>55</xdr:col>
      <xdr:colOff>50800</xdr:colOff>
      <xdr:row>35</xdr:row>
      <xdr:rowOff>171147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47974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135246</xdr:rowOff>
    </xdr:from>
    <xdr:to>
      <xdr:col>50</xdr:col>
      <xdr:colOff>165100</xdr:colOff>
      <xdr:row>36</xdr:row>
      <xdr:rowOff>65396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56523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2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98222</xdr:rowOff>
    </xdr:from>
    <xdr:to>
      <xdr:col>46</xdr:col>
      <xdr:colOff>38100</xdr:colOff>
      <xdr:row>33</xdr:row>
      <xdr:rowOff>28372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44899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35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45457</xdr:rowOff>
    </xdr:from>
    <xdr:to>
      <xdr:col>41</xdr:col>
      <xdr:colOff>101600</xdr:colOff>
      <xdr:row>36</xdr:row>
      <xdr:rowOff>147057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138184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1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77484</xdr:rowOff>
    </xdr:from>
    <xdr:to>
      <xdr:col>36</xdr:col>
      <xdr:colOff>165100</xdr:colOff>
      <xdr:row>37</xdr:row>
      <xdr:rowOff>7634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170211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136402</xdr:rowOff>
    </xdr:from>
    <xdr:to>
      <xdr:col>55</xdr:col>
      <xdr:colOff>0</xdr:colOff>
      <xdr:row>56</xdr:row>
      <xdr:rowOff>142989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37602"/>
          <a:ext cx="8382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142989</xdr:rowOff>
    </xdr:from>
    <xdr:to>
      <xdr:col>50</xdr:col>
      <xdr:colOff>114300</xdr:colOff>
      <xdr:row>57</xdr:row>
      <xdr:rowOff>91096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44189"/>
          <a:ext cx="889000" cy="1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91096</xdr:rowOff>
    </xdr:from>
    <xdr:to>
      <xdr:col>45</xdr:col>
      <xdr:colOff>177800</xdr:colOff>
      <xdr:row>58</xdr:row>
      <xdr:rowOff>79666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6374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7873</xdr:rowOff>
    </xdr:from>
    <xdr:to>
      <xdr:col>41</xdr:col>
      <xdr:colOff>50800</xdr:colOff>
      <xdr:row>58</xdr:row>
      <xdr:rowOff>79666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51973"/>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85602</xdr:rowOff>
    </xdr:from>
    <xdr:to>
      <xdr:col>55</xdr:col>
      <xdr:colOff>50800</xdr:colOff>
      <xdr:row>57</xdr:row>
      <xdr:rowOff>15752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8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108479</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3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92189</xdr:rowOff>
    </xdr:from>
    <xdr:to>
      <xdr:col>50</xdr:col>
      <xdr:colOff>165100</xdr:colOff>
      <xdr:row>57</xdr:row>
      <xdr:rowOff>22339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38866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4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40296</xdr:rowOff>
    </xdr:from>
    <xdr:to>
      <xdr:col>46</xdr:col>
      <xdr:colOff>38100</xdr:colOff>
      <xdr:row>57</xdr:row>
      <xdr:rowOff>141896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158423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8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28866</xdr:rowOff>
    </xdr:from>
    <xdr:to>
      <xdr:col>41</xdr:col>
      <xdr:colOff>101600</xdr:colOff>
      <xdr:row>58</xdr:row>
      <xdr:rowOff>130466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7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121593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6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128523</xdr:rowOff>
    </xdr:from>
    <xdr:to>
      <xdr:col>36</xdr:col>
      <xdr:colOff>165100</xdr:colOff>
      <xdr:row>58</xdr:row>
      <xdr:rowOff>58673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49800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64993</xdr:rowOff>
    </xdr:from>
    <xdr:to>
      <xdr:col>55</xdr:col>
      <xdr:colOff>0</xdr:colOff>
      <xdr:row>78</xdr:row>
      <xdr:rowOff>99361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38093"/>
          <a:ext cx="838200" cy="3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142918</xdr:rowOff>
    </xdr:from>
    <xdr:to>
      <xdr:col>50</xdr:col>
      <xdr:colOff>114300</xdr:colOff>
      <xdr:row>78</xdr:row>
      <xdr:rowOff>64993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44568"/>
          <a:ext cx="889000" cy="9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142918</xdr:rowOff>
    </xdr:from>
    <xdr:to>
      <xdr:col>45</xdr:col>
      <xdr:colOff>177800</xdr:colOff>
      <xdr:row>78</xdr:row>
      <xdr:rowOff>58945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44568"/>
          <a:ext cx="889000" cy="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19365</xdr:rowOff>
    </xdr:from>
    <xdr:to>
      <xdr:col>41</xdr:col>
      <xdr:colOff>50800</xdr:colOff>
      <xdr:row>78</xdr:row>
      <xdr:rowOff>58945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92465"/>
          <a:ext cx="8890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48561</xdr:rowOff>
    </xdr:from>
    <xdr:to>
      <xdr:col>55</xdr:col>
      <xdr:colOff>50800</xdr:colOff>
      <xdr:row>78</xdr:row>
      <xdr:rowOff>150161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134938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3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14193</xdr:rowOff>
    </xdr:from>
    <xdr:to>
      <xdr:col>50</xdr:col>
      <xdr:colOff>165100</xdr:colOff>
      <xdr:row>78</xdr:row>
      <xdr:rowOff>115793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106920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92118</xdr:rowOff>
    </xdr:from>
    <xdr:to>
      <xdr:col>46</xdr:col>
      <xdr:colOff>38100</xdr:colOff>
      <xdr:row>78</xdr:row>
      <xdr:rowOff>22268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38795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6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8145</xdr:rowOff>
    </xdr:from>
    <xdr:to>
      <xdr:col>41</xdr:col>
      <xdr:colOff>101600</xdr:colOff>
      <xdr:row>78</xdr:row>
      <xdr:rowOff>109745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8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100872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140015</xdr:rowOff>
    </xdr:from>
    <xdr:to>
      <xdr:col>36</xdr:col>
      <xdr:colOff>165100</xdr:colOff>
      <xdr:row>78</xdr:row>
      <xdr:rowOff>70165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61292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3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134643</xdr:rowOff>
    </xdr:from>
    <xdr:to>
      <xdr:col>55</xdr:col>
      <xdr:colOff>0</xdr:colOff>
      <xdr:row>97</xdr:row>
      <xdr:rowOff>71239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22393"/>
          <a:ext cx="838200" cy="27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71239</xdr:rowOff>
    </xdr:from>
    <xdr:to>
      <xdr:col>50</xdr:col>
      <xdr:colOff>114300</xdr:colOff>
      <xdr:row>97</xdr:row>
      <xdr:rowOff>111911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01889"/>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132190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6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111911</xdr:rowOff>
    </xdr:from>
    <xdr:to>
      <xdr:col>45</xdr:col>
      <xdr:colOff>177800</xdr:colOff>
      <xdr:row>98</xdr:row>
      <xdr:rowOff>17559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42561"/>
          <a:ext cx="889000" cy="7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17559</xdr:rowOff>
    </xdr:from>
    <xdr:to>
      <xdr:col>41</xdr:col>
      <xdr:colOff>50800</xdr:colOff>
      <xdr:row>98</xdr:row>
      <xdr:rowOff>41329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19659"/>
          <a:ext cx="8890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83843</xdr:rowOff>
    </xdr:from>
    <xdr:to>
      <xdr:col>55</xdr:col>
      <xdr:colOff>50800</xdr:colOff>
      <xdr:row>96</xdr:row>
      <xdr:rowOff>13993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106720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2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20439</xdr:rowOff>
    </xdr:from>
    <xdr:to>
      <xdr:col>50</xdr:col>
      <xdr:colOff>165100</xdr:colOff>
      <xdr:row>97</xdr:row>
      <xdr:rowOff>122039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138566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61111</xdr:rowOff>
    </xdr:from>
    <xdr:to>
      <xdr:col>46</xdr:col>
      <xdr:colOff>38100</xdr:colOff>
      <xdr:row>97</xdr:row>
      <xdr:rowOff>162711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153838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138209</xdr:rowOff>
    </xdr:from>
    <xdr:to>
      <xdr:col>41</xdr:col>
      <xdr:colOff>101600</xdr:colOff>
      <xdr:row>98</xdr:row>
      <xdr:rowOff>68359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59486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161979</xdr:rowOff>
    </xdr:from>
    <xdr:to>
      <xdr:col>36</xdr:col>
      <xdr:colOff>165100</xdr:colOff>
      <xdr:row>98</xdr:row>
      <xdr:rowOff>92129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83256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134713</xdr:rowOff>
    </xdr:from>
    <xdr:to>
      <xdr:col>85</xdr:col>
      <xdr:colOff>127000</xdr:colOff>
      <xdr:row>38</xdr:row>
      <xdr:rowOff>166420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49813"/>
          <a:ext cx="838200" cy="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165599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80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134713</xdr:rowOff>
    </xdr:from>
    <xdr:to>
      <xdr:col>81</xdr:col>
      <xdr:colOff>50800</xdr:colOff>
      <xdr:row>39</xdr:row>
      <xdr:rowOff>23206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49813"/>
          <a:ext cx="889000" cy="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110150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7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23206</xdr:rowOff>
    </xdr:from>
    <xdr:to>
      <xdr:col>76</xdr:col>
      <xdr:colOff>114300</xdr:colOff>
      <xdr:row>39</xdr:row>
      <xdr:rowOff>79653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09756"/>
          <a:ext cx="889000" cy="5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89684</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79653</xdr:rowOff>
    </xdr:from>
    <xdr:to>
      <xdr:col>71</xdr:col>
      <xdr:colOff>177800</xdr:colOff>
      <xdr:row>39</xdr:row>
      <xdr:rowOff>88183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66203"/>
          <a:ext cx="8890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115620</xdr:rowOff>
    </xdr:from>
    <xdr:to>
      <xdr:col>85</xdr:col>
      <xdr:colOff>177800</xdr:colOff>
      <xdr:row>39</xdr:row>
      <xdr:rowOff>45770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74997</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83913</xdr:rowOff>
    </xdr:from>
    <xdr:to>
      <xdr:col>81</xdr:col>
      <xdr:colOff>101600</xdr:colOff>
      <xdr:row>39</xdr:row>
      <xdr:rowOff>14063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30590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7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143856</xdr:rowOff>
    </xdr:from>
    <xdr:to>
      <xdr:col>76</xdr:col>
      <xdr:colOff>165100</xdr:colOff>
      <xdr:row>39</xdr:row>
      <xdr:rowOff>74006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5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90533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3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28853</xdr:rowOff>
    </xdr:from>
    <xdr:to>
      <xdr:col>72</xdr:col>
      <xdr:colOff>38100</xdr:colOff>
      <xdr:row>39</xdr:row>
      <xdr:rowOff>130453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121580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0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37383</xdr:rowOff>
    </xdr:from>
    <xdr:to>
      <xdr:col>67</xdr:col>
      <xdr:colOff>101600</xdr:colOff>
      <xdr:row>39</xdr:row>
      <xdr:rowOff>138983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130110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1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47665</xdr:rowOff>
    </xdr:from>
    <xdr:to>
      <xdr:col>85</xdr:col>
      <xdr:colOff>127000</xdr:colOff>
      <xdr:row>77</xdr:row>
      <xdr:rowOff>75090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49315"/>
          <a:ext cx="838200" cy="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75090</xdr:rowOff>
    </xdr:from>
    <xdr:to>
      <xdr:col>81</xdr:col>
      <xdr:colOff>50800</xdr:colOff>
      <xdr:row>77</xdr:row>
      <xdr:rowOff>85903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76740"/>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77322</xdr:rowOff>
    </xdr:from>
    <xdr:to>
      <xdr:col>76</xdr:col>
      <xdr:colOff>114300</xdr:colOff>
      <xdr:row>77</xdr:row>
      <xdr:rowOff>85903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278972"/>
          <a:ext cx="8890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65337</xdr:rowOff>
    </xdr:from>
    <xdr:to>
      <xdr:col>71</xdr:col>
      <xdr:colOff>177800</xdr:colOff>
      <xdr:row>77</xdr:row>
      <xdr:rowOff>77322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266987"/>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168315</xdr:rowOff>
    </xdr:from>
    <xdr:to>
      <xdr:col>85</xdr:col>
      <xdr:colOff>177800</xdr:colOff>
      <xdr:row>77</xdr:row>
      <xdr:rowOff>98465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146742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24290</xdr:rowOff>
    </xdr:from>
    <xdr:to>
      <xdr:col>81</xdr:col>
      <xdr:colOff>101600</xdr:colOff>
      <xdr:row>77</xdr:row>
      <xdr:rowOff>125890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117017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35103</xdr:rowOff>
    </xdr:from>
    <xdr:to>
      <xdr:col>76</xdr:col>
      <xdr:colOff>165100</xdr:colOff>
      <xdr:row>77</xdr:row>
      <xdr:rowOff>136703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127830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26522</xdr:rowOff>
    </xdr:from>
    <xdr:to>
      <xdr:col>72</xdr:col>
      <xdr:colOff>38100</xdr:colOff>
      <xdr:row>77</xdr:row>
      <xdr:rowOff>128122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119249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14537</xdr:rowOff>
    </xdr:from>
    <xdr:to>
      <xdr:col>67</xdr:col>
      <xdr:colOff>101600</xdr:colOff>
      <xdr:row>77</xdr:row>
      <xdr:rowOff>116137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107264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0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60494</xdr:rowOff>
    </xdr:from>
    <xdr:to>
      <xdr:col>85</xdr:col>
      <xdr:colOff>127000</xdr:colOff>
      <xdr:row>96</xdr:row>
      <xdr:rowOff>80164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348244"/>
          <a:ext cx="838200" cy="1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60494</xdr:rowOff>
    </xdr:from>
    <xdr:to>
      <xdr:col>81</xdr:col>
      <xdr:colOff>50800</xdr:colOff>
      <xdr:row>96</xdr:row>
      <xdr:rowOff>40351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348244"/>
          <a:ext cx="889000" cy="1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40351</xdr:rowOff>
    </xdr:from>
    <xdr:to>
      <xdr:col>76</xdr:col>
      <xdr:colOff>114300</xdr:colOff>
      <xdr:row>98</xdr:row>
      <xdr:rowOff>19118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99551"/>
          <a:ext cx="889000" cy="3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35295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19118</xdr:rowOff>
    </xdr:from>
    <xdr:to>
      <xdr:col>71</xdr:col>
      <xdr:colOff>177800</xdr:colOff>
      <xdr:row>98</xdr:row>
      <xdr:rowOff>56083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21218"/>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29364</xdr:rowOff>
    </xdr:from>
    <xdr:to>
      <xdr:col>85</xdr:col>
      <xdr:colOff>177800</xdr:colOff>
      <xdr:row>96</xdr:row>
      <xdr:rowOff>130964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52241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33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9694</xdr:rowOff>
    </xdr:from>
    <xdr:to>
      <xdr:col>81</xdr:col>
      <xdr:colOff>101600</xdr:colOff>
      <xdr:row>95</xdr:row>
      <xdr:rowOff>111294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2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127821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07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161001</xdr:rowOff>
    </xdr:from>
    <xdr:to>
      <xdr:col>76</xdr:col>
      <xdr:colOff>165100</xdr:colOff>
      <xdr:row>96</xdr:row>
      <xdr:rowOff>91151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4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107678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2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139768</xdr:rowOff>
    </xdr:from>
    <xdr:to>
      <xdr:col>72</xdr:col>
      <xdr:colOff>38100</xdr:colOff>
      <xdr:row>98</xdr:row>
      <xdr:rowOff>69918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61045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5283</xdr:rowOff>
    </xdr:from>
    <xdr:to>
      <xdr:col>67</xdr:col>
      <xdr:colOff>101600</xdr:colOff>
      <xdr:row>98</xdr:row>
      <xdr:rowOff>106883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98010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20600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36150"/>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20600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36150"/>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141250</xdr:rowOff>
    </xdr:from>
    <xdr:to>
      <xdr:col>107</xdr:col>
      <xdr:colOff>101600</xdr:colOff>
      <xdr:row>59</xdr:row>
      <xdr:rowOff>71400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62527</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78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10378</xdr:rowOff>
    </xdr:from>
    <xdr:to>
      <xdr:col>116</xdr:col>
      <xdr:colOff>63500</xdr:colOff>
      <xdr:row>76</xdr:row>
      <xdr:rowOff>15847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40578"/>
          <a:ext cx="8382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15847</xdr:rowOff>
    </xdr:from>
    <xdr:to>
      <xdr:col>111</xdr:col>
      <xdr:colOff>177800</xdr:colOff>
      <xdr:row>76</xdr:row>
      <xdr:rowOff>32862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046047"/>
          <a:ext cx="8890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28715</xdr:rowOff>
    </xdr:from>
    <xdr:to>
      <xdr:col>107</xdr:col>
      <xdr:colOff>50800</xdr:colOff>
      <xdr:row>76</xdr:row>
      <xdr:rowOff>32862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058915"/>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28715</xdr:rowOff>
    </xdr:from>
    <xdr:to>
      <xdr:col>102</xdr:col>
      <xdr:colOff>114300</xdr:colOff>
      <xdr:row>76</xdr:row>
      <xdr:rowOff>73634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58915"/>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131028</xdr:rowOff>
    </xdr:from>
    <xdr:to>
      <xdr:col>116</xdr:col>
      <xdr:colOff>114300</xdr:colOff>
      <xdr:row>76</xdr:row>
      <xdr:rowOff>61178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109455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9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136498</xdr:rowOff>
    </xdr:from>
    <xdr:to>
      <xdr:col>112</xdr:col>
      <xdr:colOff>38100</xdr:colOff>
      <xdr:row>76</xdr:row>
      <xdr:rowOff>66647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95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57774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08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153512</xdr:rowOff>
    </xdr:from>
    <xdr:to>
      <xdr:col>107</xdr:col>
      <xdr:colOff>101600</xdr:colOff>
      <xdr:row>76</xdr:row>
      <xdr:rowOff>83662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74789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1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149365</xdr:rowOff>
    </xdr:from>
    <xdr:to>
      <xdr:col>102</xdr:col>
      <xdr:colOff>165100</xdr:colOff>
      <xdr:row>76</xdr:row>
      <xdr:rowOff>79515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70642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22834</xdr:rowOff>
    </xdr:from>
    <xdr:to>
      <xdr:col>98</xdr:col>
      <xdr:colOff>38100</xdr:colOff>
      <xdr:row>76</xdr:row>
      <xdr:rowOff>124434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115561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定員適正化計画に基づき削減を進めた結果、類似団体や県平均を下回っているが、会計年度任用職員は増加している状況である。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合計特殊出生率</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）全国９位であり、類似団体内では、子どもの割合が高く、私立保育園に対する負担金、児童手当、</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歳以下の医療費無償化等が平均を上回る要因である。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橋りょう長寿命化（木綿葉大橋）に約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千万円支出したことが増加の要因である。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令和２年７月豪雨災害及び令和４年台風１４号により、公共土木施設（道路・河川・橋梁）、農地及び農業用施設（林道等）が被災したことから一時的に増加している。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普通交付税・特別交付税（連年災分）・ふるさと納税額が増となったことから、各基金へ積立てた。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10,282
10,214
85.04
8,841,191
8,467,662
246,804
3,576,431
5,565,209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55118</xdr:rowOff>
    </xdr:from>
    <xdr:to>
      <xdr:col>24</xdr:col>
      <xdr:colOff>63500</xdr:colOff>
      <xdr:row>36</xdr:row>
      <xdr:rowOff>84999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27318"/>
          <a:ext cx="8382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84999</xdr:rowOff>
    </xdr:from>
    <xdr:to>
      <xdr:col>19</xdr:col>
      <xdr:colOff>177800</xdr:colOff>
      <xdr:row>36</xdr:row>
      <xdr:rowOff>129413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57199"/>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129413</xdr:rowOff>
    </xdr:from>
    <xdr:to>
      <xdr:col>15</xdr:col>
      <xdr:colOff>50800</xdr:colOff>
      <xdr:row>36</xdr:row>
      <xdr:rowOff>165662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01613"/>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115697</xdr:rowOff>
    </xdr:from>
    <xdr:to>
      <xdr:col>10</xdr:col>
      <xdr:colOff>114300</xdr:colOff>
      <xdr:row>36</xdr:row>
      <xdr:rowOff>165662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87897"/>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4318</xdr:rowOff>
    </xdr:from>
    <xdr:to>
      <xdr:col>24</xdr:col>
      <xdr:colOff>114300</xdr:colOff>
      <xdr:row>36</xdr:row>
      <xdr:rowOff>105918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27195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34199</xdr:rowOff>
    </xdr:from>
    <xdr:to>
      <xdr:col>20</xdr:col>
      <xdr:colOff>38100</xdr:colOff>
      <xdr:row>36</xdr:row>
      <xdr:rowOff>135799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152326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8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78613</xdr:rowOff>
    </xdr:from>
    <xdr:to>
      <xdr:col>15</xdr:col>
      <xdr:colOff>101600</xdr:colOff>
      <xdr:row>37</xdr:row>
      <xdr:rowOff>8763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25290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114862</xdr:rowOff>
    </xdr:from>
    <xdr:to>
      <xdr:col>10</xdr:col>
      <xdr:colOff>165100</xdr:colOff>
      <xdr:row>37</xdr:row>
      <xdr:rowOff>45012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36139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7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64897</xdr:rowOff>
    </xdr:from>
    <xdr:to>
      <xdr:col>6</xdr:col>
      <xdr:colOff>38100</xdr:colOff>
      <xdr:row>36</xdr:row>
      <xdr:rowOff>166497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11574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149423</xdr:rowOff>
    </xdr:from>
    <xdr:to>
      <xdr:col>24</xdr:col>
      <xdr:colOff>63500</xdr:colOff>
      <xdr:row>55</xdr:row>
      <xdr:rowOff>127915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407723"/>
          <a:ext cx="838200" cy="1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74431</xdr:rowOff>
    </xdr:from>
    <xdr:to>
      <xdr:col>19</xdr:col>
      <xdr:colOff>177800</xdr:colOff>
      <xdr:row>54</xdr:row>
      <xdr:rowOff>149423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161281"/>
          <a:ext cx="889000" cy="24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74431</xdr:rowOff>
    </xdr:from>
    <xdr:to>
      <xdr:col>15</xdr:col>
      <xdr:colOff>50800</xdr:colOff>
      <xdr:row>57</xdr:row>
      <xdr:rowOff>46664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161281"/>
          <a:ext cx="889000" cy="65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74413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46664</xdr:rowOff>
    </xdr:from>
    <xdr:to>
      <xdr:col>10</xdr:col>
      <xdr:colOff>114300</xdr:colOff>
      <xdr:row>57</xdr:row>
      <xdr:rowOff>88737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19314"/>
          <a:ext cx="889000" cy="4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77115</xdr:rowOff>
    </xdr:from>
    <xdr:to>
      <xdr:col>24</xdr:col>
      <xdr:colOff>114300</xdr:colOff>
      <xdr:row>56</xdr:row>
      <xdr:rowOff>7265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99992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5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98623</xdr:rowOff>
    </xdr:from>
    <xdr:to>
      <xdr:col>20</xdr:col>
      <xdr:colOff>38100</xdr:colOff>
      <xdr:row>55</xdr:row>
      <xdr:rowOff>28773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45300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3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23631</xdr:rowOff>
    </xdr:from>
    <xdr:to>
      <xdr:col>15</xdr:col>
      <xdr:colOff>101600</xdr:colOff>
      <xdr:row>53</xdr:row>
      <xdr:rowOff>125231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1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141758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167314</xdr:rowOff>
    </xdr:from>
    <xdr:to>
      <xdr:col>10</xdr:col>
      <xdr:colOff>165100</xdr:colOff>
      <xdr:row>57</xdr:row>
      <xdr:rowOff>97464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88591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37937</xdr:rowOff>
    </xdr:from>
    <xdr:to>
      <xdr:col>6</xdr:col>
      <xdr:colOff>38100</xdr:colOff>
      <xdr:row>57</xdr:row>
      <xdr:rowOff>139537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130664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0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62205</xdr:rowOff>
    </xdr:from>
    <xdr:to>
      <xdr:col>24</xdr:col>
      <xdr:colOff>63500</xdr:colOff>
      <xdr:row>73</xdr:row>
      <xdr:rowOff>44641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406605"/>
          <a:ext cx="838200" cy="1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73703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2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62205</xdr:rowOff>
    </xdr:from>
    <xdr:to>
      <xdr:col>19</xdr:col>
      <xdr:colOff>177800</xdr:colOff>
      <xdr:row>74</xdr:row>
      <xdr:rowOff>51041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06605"/>
          <a:ext cx="889000" cy="33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43832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51041</xdr:rowOff>
    </xdr:from>
    <xdr:to>
      <xdr:col>15</xdr:col>
      <xdr:colOff>50800</xdr:colOff>
      <xdr:row>74</xdr:row>
      <xdr:rowOff>104254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38341"/>
          <a:ext cx="889000" cy="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26091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81394</xdr:rowOff>
    </xdr:from>
    <xdr:to>
      <xdr:col>10</xdr:col>
      <xdr:colOff>114300</xdr:colOff>
      <xdr:row>74</xdr:row>
      <xdr:rowOff>104254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597244"/>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42232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4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0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165291</xdr:rowOff>
    </xdr:from>
    <xdr:to>
      <xdr:col>24</xdr:col>
      <xdr:colOff>114300</xdr:colOff>
      <xdr:row>73</xdr:row>
      <xdr:rowOff>95441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16718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6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11405</xdr:rowOff>
    </xdr:from>
    <xdr:to>
      <xdr:col>20</xdr:col>
      <xdr:colOff>38100</xdr:colOff>
      <xdr:row>72</xdr:row>
      <xdr:rowOff>113005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3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129532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13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241</xdr:rowOff>
    </xdr:from>
    <xdr:to>
      <xdr:col>15</xdr:col>
      <xdr:colOff>101600</xdr:colOff>
      <xdr:row>74</xdr:row>
      <xdr:rowOff>101841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118368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6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53454</xdr:rowOff>
    </xdr:from>
    <xdr:to>
      <xdr:col>10</xdr:col>
      <xdr:colOff>165100</xdr:colOff>
      <xdr:row>74</xdr:row>
      <xdr:rowOff>155054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1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30594</xdr:rowOff>
    </xdr:from>
    <xdr:to>
      <xdr:col>6</xdr:col>
      <xdr:colOff>38100</xdr:colOff>
      <xdr:row>73</xdr:row>
      <xdr:rowOff>132194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5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148721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32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55714</xdr:rowOff>
    </xdr:from>
    <xdr:to>
      <xdr:col>24</xdr:col>
      <xdr:colOff>63500</xdr:colOff>
      <xdr:row>98</xdr:row>
      <xdr:rowOff>13932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14914"/>
          <a:ext cx="838200" cy="30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55714</xdr:rowOff>
    </xdr:from>
    <xdr:to>
      <xdr:col>19</xdr:col>
      <xdr:colOff>177800</xdr:colOff>
      <xdr:row>97</xdr:row>
      <xdr:rowOff>82042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14914"/>
          <a:ext cx="889000" cy="19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82042</xdr:rowOff>
    </xdr:from>
    <xdr:to>
      <xdr:col>15</xdr:col>
      <xdr:colOff>50800</xdr:colOff>
      <xdr:row>98</xdr:row>
      <xdr:rowOff>47777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12692"/>
          <a:ext cx="889000" cy="1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47777</xdr:rowOff>
    </xdr:from>
    <xdr:to>
      <xdr:col>10</xdr:col>
      <xdr:colOff>114300</xdr:colOff>
      <xdr:row>98</xdr:row>
      <xdr:rowOff>115608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49877"/>
          <a:ext cx="889000" cy="6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134582</xdr:rowOff>
    </xdr:from>
    <xdr:to>
      <xdr:col>24</xdr:col>
      <xdr:colOff>114300</xdr:colOff>
      <xdr:row>98</xdr:row>
      <xdr:rowOff>64732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113009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4914</xdr:rowOff>
    </xdr:from>
    <xdr:to>
      <xdr:col>20</xdr:col>
      <xdr:colOff>38100</xdr:colOff>
      <xdr:row>96</xdr:row>
      <xdr:rowOff>106514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123041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31242</xdr:rowOff>
    </xdr:from>
    <xdr:to>
      <xdr:col>15</xdr:col>
      <xdr:colOff>101600</xdr:colOff>
      <xdr:row>97</xdr:row>
      <xdr:rowOff>132842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149369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168427</xdr:rowOff>
    </xdr:from>
    <xdr:to>
      <xdr:col>10</xdr:col>
      <xdr:colOff>165100</xdr:colOff>
      <xdr:row>98</xdr:row>
      <xdr:rowOff>98577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89704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9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64808</xdr:rowOff>
    </xdr:from>
    <xdr:to>
      <xdr:col>6</xdr:col>
      <xdr:colOff>38100</xdr:colOff>
      <xdr:row>98</xdr:row>
      <xdr:rowOff>166408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157535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138329</xdr:rowOff>
    </xdr:from>
    <xdr:to>
      <xdr:col>55</xdr:col>
      <xdr:colOff>0</xdr:colOff>
      <xdr:row>38</xdr:row>
      <xdr:rowOff>138329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105867</xdr:rowOff>
    </xdr:from>
    <xdr:to>
      <xdr:col>50</xdr:col>
      <xdr:colOff>114300</xdr:colOff>
      <xdr:row>38</xdr:row>
      <xdr:rowOff>138329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20967"/>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65634</xdr:rowOff>
    </xdr:from>
    <xdr:to>
      <xdr:col>45</xdr:col>
      <xdr:colOff>177800</xdr:colOff>
      <xdr:row>38</xdr:row>
      <xdr:rowOff>105867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80734"/>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65634</xdr:rowOff>
    </xdr:from>
    <xdr:to>
      <xdr:col>41</xdr:col>
      <xdr:colOff>50800</xdr:colOff>
      <xdr:row>38</xdr:row>
      <xdr:rowOff>138329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80734"/>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87529</xdr:rowOff>
    </xdr:from>
    <xdr:to>
      <xdr:col>50</xdr:col>
      <xdr:colOff>165100</xdr:colOff>
      <xdr:row>39</xdr:row>
      <xdr:rowOff>17679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8806</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55067</xdr:rowOff>
    </xdr:from>
    <xdr:to>
      <xdr:col>46</xdr:col>
      <xdr:colOff>38100</xdr:colOff>
      <xdr:row>38</xdr:row>
      <xdr:rowOff>156667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147794</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6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14834</xdr:rowOff>
    </xdr:from>
    <xdr:to>
      <xdr:col>41</xdr:col>
      <xdr:colOff>101600</xdr:colOff>
      <xdr:row>38</xdr:row>
      <xdr:rowOff>116434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107561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87529</xdr:rowOff>
    </xdr:from>
    <xdr:to>
      <xdr:col>36</xdr:col>
      <xdr:colOff>165100</xdr:colOff>
      <xdr:row>39</xdr:row>
      <xdr:rowOff>17679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8806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19380</xdr:rowOff>
    </xdr:from>
    <xdr:to>
      <xdr:col>55</xdr:col>
      <xdr:colOff>0</xdr:colOff>
      <xdr:row>55</xdr:row>
      <xdr:rowOff>146124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277680"/>
          <a:ext cx="838200" cy="29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19380</xdr:rowOff>
    </xdr:from>
    <xdr:to>
      <xdr:col>50</xdr:col>
      <xdr:colOff>114300</xdr:colOff>
      <xdr:row>55</xdr:row>
      <xdr:rowOff>158925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277680"/>
          <a:ext cx="889000" cy="3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158925</xdr:rowOff>
    </xdr:from>
    <xdr:to>
      <xdr:col>45</xdr:col>
      <xdr:colOff>177800</xdr:colOff>
      <xdr:row>57</xdr:row>
      <xdr:rowOff>88250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88675"/>
          <a:ext cx="889000" cy="2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88250</xdr:rowOff>
    </xdr:from>
    <xdr:to>
      <xdr:col>41</xdr:col>
      <xdr:colOff>50800</xdr:colOff>
      <xdr:row>57</xdr:row>
      <xdr:rowOff>113929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60900"/>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95324</xdr:rowOff>
    </xdr:from>
    <xdr:to>
      <xdr:col>55</xdr:col>
      <xdr:colOff>50800</xdr:colOff>
      <xdr:row>56</xdr:row>
      <xdr:rowOff>25474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2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118201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7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140030</xdr:rowOff>
    </xdr:from>
    <xdr:to>
      <xdr:col>50</xdr:col>
      <xdr:colOff>165100</xdr:colOff>
      <xdr:row>54</xdr:row>
      <xdr:rowOff>70180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86707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00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108125</xdr:rowOff>
    </xdr:from>
    <xdr:to>
      <xdr:col>46</xdr:col>
      <xdr:colOff>38100</xdr:colOff>
      <xdr:row>56</xdr:row>
      <xdr:rowOff>38275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54802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1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37450</xdr:rowOff>
    </xdr:from>
    <xdr:to>
      <xdr:col>41</xdr:col>
      <xdr:colOff>101600</xdr:colOff>
      <xdr:row>57</xdr:row>
      <xdr:rowOff>139050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155577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63129</xdr:rowOff>
    </xdr:from>
    <xdr:to>
      <xdr:col>36</xdr:col>
      <xdr:colOff>165100</xdr:colOff>
      <xdr:row>57</xdr:row>
      <xdr:rowOff>164729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155856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2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48195</xdr:rowOff>
    </xdr:from>
    <xdr:to>
      <xdr:col>55</xdr:col>
      <xdr:colOff>0</xdr:colOff>
      <xdr:row>75</xdr:row>
      <xdr:rowOff>55330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564045"/>
          <a:ext cx="838200" cy="35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151408</xdr:rowOff>
    </xdr:from>
    <xdr:to>
      <xdr:col>50</xdr:col>
      <xdr:colOff>114300</xdr:colOff>
      <xdr:row>75</xdr:row>
      <xdr:rowOff>55330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495808"/>
          <a:ext cx="889000" cy="4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56991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151408</xdr:rowOff>
    </xdr:from>
    <xdr:to>
      <xdr:col>45</xdr:col>
      <xdr:colOff>177800</xdr:colOff>
      <xdr:row>76</xdr:row>
      <xdr:rowOff>134099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495808"/>
          <a:ext cx="889000" cy="66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134099</xdr:rowOff>
    </xdr:from>
    <xdr:to>
      <xdr:col>41</xdr:col>
      <xdr:colOff>50800</xdr:colOff>
      <xdr:row>77</xdr:row>
      <xdr:rowOff>158086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64299"/>
          <a:ext cx="889000" cy="19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30326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168845</xdr:rowOff>
    </xdr:from>
    <xdr:to>
      <xdr:col>55</xdr:col>
      <xdr:colOff>50800</xdr:colOff>
      <xdr:row>73</xdr:row>
      <xdr:rowOff>98995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5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20272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3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4530</xdr:rowOff>
    </xdr:from>
    <xdr:to>
      <xdr:col>50</xdr:col>
      <xdr:colOff>165100</xdr:colOff>
      <xdr:row>75</xdr:row>
      <xdr:rowOff>106130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6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122657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100608</xdr:rowOff>
    </xdr:from>
    <xdr:to>
      <xdr:col>46</xdr:col>
      <xdr:colOff>38100</xdr:colOff>
      <xdr:row>73</xdr:row>
      <xdr:rowOff>30758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4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47285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22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83299</xdr:rowOff>
    </xdr:from>
    <xdr:to>
      <xdr:col>41</xdr:col>
      <xdr:colOff>101600</xdr:colOff>
      <xdr:row>77</xdr:row>
      <xdr:rowOff>13449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29977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88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107286</xdr:rowOff>
    </xdr:from>
    <xdr:to>
      <xdr:col>36</xdr:col>
      <xdr:colOff>165100</xdr:colOff>
      <xdr:row>78</xdr:row>
      <xdr:rowOff>37436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53963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105166</xdr:rowOff>
    </xdr:from>
    <xdr:to>
      <xdr:col>55</xdr:col>
      <xdr:colOff>0</xdr:colOff>
      <xdr:row>97</xdr:row>
      <xdr:rowOff>119236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64366"/>
          <a:ext cx="838200" cy="18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36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119236</xdr:rowOff>
    </xdr:from>
    <xdr:to>
      <xdr:col>50</xdr:col>
      <xdr:colOff>114300</xdr:colOff>
      <xdr:row>97</xdr:row>
      <xdr:rowOff>120517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49886"/>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120517</xdr:rowOff>
    </xdr:from>
    <xdr:to>
      <xdr:col>45</xdr:col>
      <xdr:colOff>177800</xdr:colOff>
      <xdr:row>98</xdr:row>
      <xdr:rowOff>38250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51167"/>
          <a:ext cx="889000" cy="8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36182</xdr:rowOff>
    </xdr:from>
    <xdr:to>
      <xdr:col>41</xdr:col>
      <xdr:colOff>50800</xdr:colOff>
      <xdr:row>98</xdr:row>
      <xdr:rowOff>38250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38282"/>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54366</xdr:rowOff>
    </xdr:from>
    <xdr:to>
      <xdr:col>55</xdr:col>
      <xdr:colOff>50800</xdr:colOff>
      <xdr:row>96</xdr:row>
      <xdr:rowOff>155966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77243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6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68436</xdr:rowOff>
    </xdr:from>
    <xdr:to>
      <xdr:col>50</xdr:col>
      <xdr:colOff>165100</xdr:colOff>
      <xdr:row>97</xdr:row>
      <xdr:rowOff>170036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161163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69717</xdr:rowOff>
    </xdr:from>
    <xdr:to>
      <xdr:col>46</xdr:col>
      <xdr:colOff>38100</xdr:colOff>
      <xdr:row>97</xdr:row>
      <xdr:rowOff>171317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47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158900</xdr:rowOff>
    </xdr:from>
    <xdr:to>
      <xdr:col>41</xdr:col>
      <xdr:colOff>101600</xdr:colOff>
      <xdr:row>98</xdr:row>
      <xdr:rowOff>89050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80177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156832</xdr:rowOff>
    </xdr:from>
    <xdr:to>
      <xdr:col>36</xdr:col>
      <xdr:colOff>165100</xdr:colOff>
      <xdr:row>98</xdr:row>
      <xdr:rowOff>86982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78109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35096</xdr:rowOff>
    </xdr:from>
    <xdr:to>
      <xdr:col>85</xdr:col>
      <xdr:colOff>127000</xdr:colOff>
      <xdr:row>38</xdr:row>
      <xdr:rowOff>127622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50196"/>
          <a:ext cx="838200" cy="9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35096</xdr:rowOff>
    </xdr:from>
    <xdr:to>
      <xdr:col>81</xdr:col>
      <xdr:colOff>50800</xdr:colOff>
      <xdr:row>39</xdr:row>
      <xdr:rowOff>18561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50196"/>
          <a:ext cx="889000" cy="1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132728</xdr:rowOff>
    </xdr:from>
    <xdr:to>
      <xdr:col>76</xdr:col>
      <xdr:colOff>114300</xdr:colOff>
      <xdr:row>39</xdr:row>
      <xdr:rowOff>18561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47828"/>
          <a:ext cx="88900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128365</xdr:rowOff>
    </xdr:from>
    <xdr:to>
      <xdr:col>71</xdr:col>
      <xdr:colOff>177800</xdr:colOff>
      <xdr:row>38</xdr:row>
      <xdr:rowOff>132728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43465"/>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76822</xdr:rowOff>
    </xdr:from>
    <xdr:to>
      <xdr:col>85</xdr:col>
      <xdr:colOff>177800</xdr:colOff>
      <xdr:row>39</xdr:row>
      <xdr:rowOff>6972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55249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155746</xdr:rowOff>
    </xdr:from>
    <xdr:to>
      <xdr:col>81</xdr:col>
      <xdr:colOff>101600</xdr:colOff>
      <xdr:row>38</xdr:row>
      <xdr:rowOff>85896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102423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27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139211</xdr:rowOff>
    </xdr:from>
    <xdr:to>
      <xdr:col>76</xdr:col>
      <xdr:colOff>165100</xdr:colOff>
      <xdr:row>39</xdr:row>
      <xdr:rowOff>69361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60488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81928</xdr:rowOff>
    </xdr:from>
    <xdr:to>
      <xdr:col>72</xdr:col>
      <xdr:colOff>38100</xdr:colOff>
      <xdr:row>39</xdr:row>
      <xdr:rowOff>12078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3205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77565</xdr:rowOff>
    </xdr:from>
    <xdr:to>
      <xdr:col>67</xdr:col>
      <xdr:colOff>101600</xdr:colOff>
      <xdr:row>39</xdr:row>
      <xdr:rowOff>7715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170292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90382</xdr:rowOff>
    </xdr:from>
    <xdr:to>
      <xdr:col>85</xdr:col>
      <xdr:colOff>127000</xdr:colOff>
      <xdr:row>57</xdr:row>
      <xdr:rowOff>105973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63032"/>
          <a:ext cx="8382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88270</xdr:rowOff>
    </xdr:from>
    <xdr:to>
      <xdr:col>81</xdr:col>
      <xdr:colOff>50800</xdr:colOff>
      <xdr:row>57</xdr:row>
      <xdr:rowOff>105973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60920"/>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88270</xdr:rowOff>
    </xdr:from>
    <xdr:to>
      <xdr:col>76</xdr:col>
      <xdr:colOff>114300</xdr:colOff>
      <xdr:row>57</xdr:row>
      <xdr:rowOff>139014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60920"/>
          <a:ext cx="889000" cy="5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130428</xdr:rowOff>
    </xdr:from>
    <xdr:to>
      <xdr:col>71</xdr:col>
      <xdr:colOff>177800</xdr:colOff>
      <xdr:row>57</xdr:row>
      <xdr:rowOff>139014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03078"/>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39582</xdr:rowOff>
    </xdr:from>
    <xdr:to>
      <xdr:col>85</xdr:col>
      <xdr:colOff>177800</xdr:colOff>
      <xdr:row>57</xdr:row>
      <xdr:rowOff>141182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125959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55173</xdr:rowOff>
    </xdr:from>
    <xdr:to>
      <xdr:col>81</xdr:col>
      <xdr:colOff>101600</xdr:colOff>
      <xdr:row>57</xdr:row>
      <xdr:rowOff>156773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147900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2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37470</xdr:rowOff>
    </xdr:from>
    <xdr:to>
      <xdr:col>76</xdr:col>
      <xdr:colOff>165100</xdr:colOff>
      <xdr:row>57</xdr:row>
      <xdr:rowOff>139070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130197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0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88214</xdr:rowOff>
    </xdr:from>
    <xdr:to>
      <xdr:col>72</xdr:col>
      <xdr:colOff>38100</xdr:colOff>
      <xdr:row>58</xdr:row>
      <xdr:rowOff>18364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79628</xdr:rowOff>
    </xdr:from>
    <xdr:to>
      <xdr:col>67</xdr:col>
      <xdr:colOff>101600</xdr:colOff>
      <xdr:row>58</xdr:row>
      <xdr:rowOff>9778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4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134713</xdr:rowOff>
    </xdr:from>
    <xdr:to>
      <xdr:col>85</xdr:col>
      <xdr:colOff>127000</xdr:colOff>
      <xdr:row>78</xdr:row>
      <xdr:rowOff>166419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07813"/>
          <a:ext cx="838200" cy="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38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134713</xdr:rowOff>
    </xdr:from>
    <xdr:to>
      <xdr:col>81</xdr:col>
      <xdr:colOff>50800</xdr:colOff>
      <xdr:row>79</xdr:row>
      <xdr:rowOff>23205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07813"/>
          <a:ext cx="889000" cy="5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110151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65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23205</xdr:rowOff>
    </xdr:from>
    <xdr:to>
      <xdr:col>76</xdr:col>
      <xdr:colOff>114300</xdr:colOff>
      <xdr:row>79</xdr:row>
      <xdr:rowOff>79654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67755"/>
          <a:ext cx="889000" cy="5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89628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79654</xdr:rowOff>
    </xdr:from>
    <xdr:to>
      <xdr:col>71</xdr:col>
      <xdr:colOff>177800</xdr:colOff>
      <xdr:row>79</xdr:row>
      <xdr:rowOff>88184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24204"/>
          <a:ext cx="8890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115619</xdr:rowOff>
    </xdr:from>
    <xdr:to>
      <xdr:col>85</xdr:col>
      <xdr:colOff>177800</xdr:colOff>
      <xdr:row>79</xdr:row>
      <xdr:rowOff>45769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8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74996</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83913</xdr:rowOff>
    </xdr:from>
    <xdr:to>
      <xdr:col>81</xdr:col>
      <xdr:colOff>101600</xdr:colOff>
      <xdr:row>79</xdr:row>
      <xdr:rowOff>14063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30590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2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143855</xdr:rowOff>
    </xdr:from>
    <xdr:to>
      <xdr:col>76</xdr:col>
      <xdr:colOff>165100</xdr:colOff>
      <xdr:row>79</xdr:row>
      <xdr:rowOff>74005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90532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2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28854</xdr:rowOff>
    </xdr:from>
    <xdr:to>
      <xdr:col>72</xdr:col>
      <xdr:colOff>38100</xdr:colOff>
      <xdr:row>79</xdr:row>
      <xdr:rowOff>130454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121581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6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37384</xdr:rowOff>
    </xdr:from>
    <xdr:to>
      <xdr:col>67</xdr:col>
      <xdr:colOff>101600</xdr:colOff>
      <xdr:row>79</xdr:row>
      <xdr:rowOff>138984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130111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7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47665</xdr:rowOff>
    </xdr:from>
    <xdr:to>
      <xdr:col>85</xdr:col>
      <xdr:colOff>127000</xdr:colOff>
      <xdr:row>97</xdr:row>
      <xdr:rowOff>75090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78315"/>
          <a:ext cx="838200" cy="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75090</xdr:rowOff>
    </xdr:from>
    <xdr:to>
      <xdr:col>81</xdr:col>
      <xdr:colOff>50800</xdr:colOff>
      <xdr:row>97</xdr:row>
      <xdr:rowOff>85903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05740"/>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77322</xdr:rowOff>
    </xdr:from>
    <xdr:to>
      <xdr:col>76</xdr:col>
      <xdr:colOff>114300</xdr:colOff>
      <xdr:row>97</xdr:row>
      <xdr:rowOff>85903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07972"/>
          <a:ext cx="8890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65337</xdr:rowOff>
    </xdr:from>
    <xdr:to>
      <xdr:col>71</xdr:col>
      <xdr:colOff>177800</xdr:colOff>
      <xdr:row>97</xdr:row>
      <xdr:rowOff>77322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95987"/>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168315</xdr:rowOff>
    </xdr:from>
    <xdr:to>
      <xdr:col>85</xdr:col>
      <xdr:colOff>177800</xdr:colOff>
      <xdr:row>97</xdr:row>
      <xdr:rowOff>98465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146742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0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24290</xdr:rowOff>
    </xdr:from>
    <xdr:to>
      <xdr:col>81</xdr:col>
      <xdr:colOff>101600</xdr:colOff>
      <xdr:row>97</xdr:row>
      <xdr:rowOff>125890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117017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4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35103</xdr:rowOff>
    </xdr:from>
    <xdr:to>
      <xdr:col>76</xdr:col>
      <xdr:colOff>165100</xdr:colOff>
      <xdr:row>97</xdr:row>
      <xdr:rowOff>136703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127830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26522</xdr:rowOff>
    </xdr:from>
    <xdr:to>
      <xdr:col>72</xdr:col>
      <xdr:colOff>38100</xdr:colOff>
      <xdr:row>97</xdr:row>
      <xdr:rowOff>128122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119249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4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14537</xdr:rowOff>
    </xdr:from>
    <xdr:to>
      <xdr:col>67</xdr:col>
      <xdr:colOff>101600</xdr:colOff>
      <xdr:row>97</xdr:row>
      <xdr:rowOff>116137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107264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住民一人当たり約</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万円から約</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万円へ減少しているが、要因として、前年度において錦ネット通信事業（宅内機器交換）を行ったこと及び基金積立額の減少によるものである。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住民一人当たり約</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万円から約</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万円へ減少しているが、要因として、前年度は子育て世帯への臨時特別給付金（１０万円）事業及び住民税非課税世帯臨時特別給付金を行ったためである。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万円から約</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万円へ減少しているが、要因として、前年度は災害廃棄物処理事業（繰越事業）及び災害廃棄物仮置場管理運営委託を行ったためである。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住民一人当たり約</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万円から約</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万円へ減少しているが、要因として、前年度は、国産農畜産物供給力強靭化対策事業（茶工場）及び畜産酪農収益力強化等特別対策事業を行ったためである。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住民一人当たり約</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万円から約</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万円へ増加しているが、要因として、全世帯商品券配布事業（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回分）を行ったためである。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万円から約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万円へ減少しているが、要因として令和２年７月豪雨災害復旧（公共土木施設及び農業施設等）の事業進捗によるものである。（繰越事業含む。）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財政調整基金残高は、標準財政規模比で</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％前半台で推移している。</a:t>
          </a:r>
        </a:p>
        <a:p>
          <a:r>
            <a:rPr kumimoji="1" lang="ja-JP" altLang="en-US" sz="1400">
              <a:latin typeface="ＭＳ ゴシック" pitchFamily="49" charset="-128"/>
              <a:ea typeface="ＭＳ ゴシック" pitchFamily="49" charset="-128"/>
            </a:rPr>
            <a:t>実質収支比率は、目安といわれる概ね</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％程度の範囲で推移している。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年度において、当年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月から簡易水道事業が水道（統合水道）事業に移行し、法適用企業になりその際に水道料金を引き上げたものの資金不足が生じた。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年度以降は、すべての会計が赤字を計上しておらず、連結実質赤字は生じていない。</a:t>
          </a:r>
        </a:p>
        <a:p>
          <a:r>
            <a:rPr kumimoji="1" lang="ja-JP" altLang="en-US" sz="1400">
              <a:latin typeface="ＭＳ ゴシック" pitchFamily="49" charset="-128"/>
              <a:ea typeface="ＭＳ ゴシック" pitchFamily="49" charset="-128"/>
            </a:rPr>
            <a:t>　公営企業会計（上下水道）においては、基準外繰出しが続いている状況であることから、令和３年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月に料金改定（値上げ）を行った。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一般会計の元利償還金は、橋梁（錦大橋分）、道路改良等の元金償還開始等により</a:t>
          </a:r>
          <a:r>
            <a:rPr kumimoji="1" lang="en-US" altLang="ja-JP" sz="1400">
              <a:latin typeface="ＭＳ ゴシック" pitchFamily="49" charset="-128"/>
              <a:ea typeface="ＭＳ ゴシック" pitchFamily="49" charset="-128"/>
            </a:rPr>
            <a:t>32,536</a:t>
          </a:r>
          <a:r>
            <a:rPr kumimoji="1" lang="ja-JP" altLang="en-US" sz="1400">
              <a:latin typeface="ＭＳ ゴシック" pitchFamily="49" charset="-128"/>
              <a:ea typeface="ＭＳ ゴシック" pitchFamily="49" charset="-128"/>
            </a:rPr>
            <a:t>千円増加したものの、人吉球磨広域行政組合への負担金が、汚泥再生処理センター分の</a:t>
          </a:r>
          <a:r>
            <a:rPr kumimoji="1" lang="en-US" altLang="ja-JP" sz="1400">
              <a:latin typeface="ＭＳ ゴシック" pitchFamily="49" charset="-128"/>
              <a:ea typeface="ＭＳ ゴシック" pitchFamily="49" charset="-128"/>
            </a:rPr>
            <a:t>28,320</a:t>
          </a:r>
          <a:r>
            <a:rPr kumimoji="1" lang="ja-JP" altLang="en-US" sz="1400">
              <a:latin typeface="ＭＳ ゴシック" pitchFamily="49" charset="-128"/>
              <a:ea typeface="ＭＳ ゴシック" pitchFamily="49" charset="-128"/>
            </a:rPr>
            <a:t>千円減少、消防組合への負担金が、タンク車の償還の完了により</a:t>
          </a:r>
          <a:r>
            <a:rPr kumimoji="1" lang="en-US" altLang="ja-JP" sz="1400">
              <a:latin typeface="ＭＳ ゴシック" pitchFamily="49" charset="-128"/>
              <a:ea typeface="ＭＳ ゴシック" pitchFamily="49" charset="-128"/>
            </a:rPr>
            <a:t>7,149</a:t>
          </a:r>
          <a:r>
            <a:rPr kumimoji="1" lang="ja-JP" altLang="en-US" sz="1400">
              <a:latin typeface="ＭＳ ゴシック" pitchFamily="49" charset="-128"/>
              <a:ea typeface="ＭＳ ゴシック" pitchFamily="49" charset="-128"/>
            </a:rPr>
            <a:t>千円減少しました。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一般会計等の地方債現在高は、公共事業等債、災害復旧事業債等の借入のため</a:t>
          </a:r>
          <a:r>
            <a:rPr kumimoji="1" lang="en-US" altLang="ja-JP" sz="1400">
              <a:latin typeface="ＭＳ ゴシック" pitchFamily="49" charset="-128"/>
              <a:ea typeface="ＭＳ ゴシック" pitchFamily="49" charset="-128"/>
            </a:rPr>
            <a:t>46,990</a:t>
          </a:r>
          <a:r>
            <a:rPr kumimoji="1" lang="ja-JP" altLang="en-US" sz="1400">
              <a:latin typeface="ＭＳ ゴシック" pitchFamily="49" charset="-128"/>
              <a:ea typeface="ＭＳ ゴシック" pitchFamily="49" charset="-128"/>
            </a:rPr>
            <a:t>千円増加しました。公営企業債等繰入見込額は、上下水道の地方債残高が減少したことで</a:t>
          </a:r>
          <a:r>
            <a:rPr kumimoji="1" lang="en-US" altLang="ja-JP" sz="1400">
              <a:latin typeface="ＭＳ ゴシック" pitchFamily="49" charset="-128"/>
              <a:ea typeface="ＭＳ ゴシック" pitchFamily="49" charset="-128"/>
            </a:rPr>
            <a:t>171,825</a:t>
          </a:r>
          <a:r>
            <a:rPr kumimoji="1" lang="ja-JP" altLang="en-US" sz="1400">
              <a:latin typeface="ＭＳ ゴシック" pitchFamily="49" charset="-128"/>
              <a:ea typeface="ＭＳ ゴシック" pitchFamily="49" charset="-128"/>
            </a:rPr>
            <a:t>千円減少しました。</a:t>
          </a:r>
        </a:p>
        <a:p>
          <a:r>
            <a:rPr kumimoji="1" lang="ja-JP" altLang="en-US" sz="1400">
              <a:latin typeface="ＭＳ ゴシック" pitchFamily="49" charset="-128"/>
              <a:ea typeface="ＭＳ ゴシック" pitchFamily="49" charset="-128"/>
            </a:rPr>
            <a:t>　充当可能財源等は、減債基金等の増により</a:t>
          </a:r>
          <a:r>
            <a:rPr kumimoji="1" lang="en-US" altLang="ja-JP" sz="1400">
              <a:latin typeface="ＭＳ ゴシック" pitchFamily="49" charset="-128"/>
              <a:ea typeface="ＭＳ ゴシック" pitchFamily="49" charset="-128"/>
            </a:rPr>
            <a:t>287,121</a:t>
          </a:r>
          <a:r>
            <a:rPr kumimoji="1" lang="ja-JP" altLang="en-US" sz="1400">
              <a:latin typeface="ＭＳ ゴシック" pitchFamily="49" charset="-128"/>
              <a:ea typeface="ＭＳ ゴシック" pitchFamily="49" charset="-128"/>
            </a:rPr>
            <a:t>千円増加しています。</a:t>
          </a:r>
        </a:p>
        <a:p>
          <a:r>
            <a:rPr kumimoji="1" lang="ja-JP" altLang="en-US" sz="1400">
              <a:latin typeface="ＭＳ ゴシック" pitchFamily="49" charset="-128"/>
              <a:ea typeface="ＭＳ ゴシック" pitchFamily="49" charset="-128"/>
            </a:rPr>
            <a:t>　算出式の分子全体では前年度比</a:t>
          </a:r>
          <a:r>
            <a:rPr kumimoji="1" lang="en-US" altLang="ja-JP" sz="1400">
              <a:latin typeface="ＭＳ ゴシック" pitchFamily="49" charset="-128"/>
              <a:ea typeface="ＭＳ ゴシック" pitchFamily="49" charset="-128"/>
            </a:rPr>
            <a:t>363,603</a:t>
          </a:r>
          <a:r>
            <a:rPr kumimoji="1" lang="ja-JP" altLang="en-US" sz="1400">
              <a:latin typeface="ＭＳ ゴシック" pitchFamily="49" charset="-128"/>
              <a:ea typeface="ＭＳ ゴシック" pitchFamily="49" charset="-128"/>
            </a:rPr>
            <a:t>千円減少し、将来負担が軽減されました。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普通交付税、特別交付税、地方消費税交付金、ふるさと納税、地方税が前年度を上回る一方、経常的な費用が新型コロナウイルス感染症の流行に伴い減少したため基金全体が増加した。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少子高齢化及び人口減少による税収減や、高齢化の進展に伴う社会保障等の増嵩が危惧されることや、大規模災害等へ備えるため現状程度の財政調整基金等を確保する。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基金の減少は、将来負担比率の上昇を招くことから、基金の取崩し（予算執行）を最小化するとともに、健全な財政運営に努める。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・公共施設整備基金：公共施設（庁舎・教育施設・道路等）のための基金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・ふるさと錦ゆかり基金：ふるさと納税を原資とし、福祉少子高齢化、産業振興、景観維持、防災対策等のための基金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・情報通信施設整備基金：ブロードバンド施設の更新のための基金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・社会福祉振興基金：社会福祉及び保健に関する事業、次代の社会を担う子ども及び青少年の育成に関する事業のための基金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・にしき・まち・ひと・しごと創生基金：いわゆる企業版ふるさと納税を原資とし、地方創生に関する事業のための財源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公共施設整備基金は、庁舎の長寿命化対策・勤労者体育センター及び武道館の外壁工事・グランドナイター照明設備の老朽化に伴う改修に活用予定。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月に公共施設等総合管理計画を改訂しが、築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年以上となるものが公有建物は延床面積ベースで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％となり、耐震化が済んでいない施設（青年会館・町営住宅）もあるため計画的に進める必要がある。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ふるさと錦ゆかり基金は、ふるさと納税寄附額が増加したことにより増となった。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基金の減少は将来負担比率の上昇に直結することから、公共事業の実施の際は、適正な事業規模で行い、過度な投資を回避する。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河川等災害関連事業（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月豪雨による水無川橋被災）等を実施するために、財政調整基金の繰入額が積立額を上回ったことにより減少した。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人口減少に伴う税収減が危惧されていることや高齢化の加速化に伴う社会保障費等が増嵩していることから、引き続き同額程度の確保に努めたい。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固定資産税、法人町民税、各種譲与税が前年度を上回ったことから、将来の地方債償還に備えるため積立てた。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令和６年度から、令和２年７月豪雨災害関連で発行した地方債の元金償還が本格化することに加え、近年の橋梁長寿命化対策及び道路改良等の残高が増えていることから、公債費の償還財源として活用する。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6EA14FA-28C4-47B0-B735-6161D2417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05E0D49-7BB4-46D0-ADA7-D7657039A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F60F431-9563-47AD-AFEE-A290E3F2BE4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829F800-9CD6-4F96-BD46-B6195CCC569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AD0E72D-5548-4A70-BE1C-FCE88122475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387F678-C7CF-4268-B74E-D7211BADBD7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9F044B5-7334-4F4A-BDEA-548E03FBBA8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1E1905F-3441-40B6-AC67-55F144AA317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C4F5625-3624-4B91-8F4F-A6C9C8345F8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0218BD6-BF6F-46F3-811E-C2213927535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3EEF53A-DD12-4F87-AC40-949A97B983C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72E73D8-5E4E-4FA2-8578-F17E7D9215E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10,282
10,214
85.04
8,841,191
8,467,662
246,804
3,576,431
5,565,209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37FDC55-A0E3-4AAF-BD96-FC97DBE16FB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333839D-525D-40D1-A427-23B346939B8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99F810D-C800-4842-A3D7-380973518AF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EDDFAD9-AA45-4754-BB74-57FF52BB054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358F4E8-3849-4C85-BC52-482EE17CD8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4E0A3EE-0E6B-41C1-B78A-9A63A789B85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E4B6800-715C-4DF5-B12D-F4A34B0F06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90A0C89-FB27-4CCB-8D6A-0467941FE2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3C221F4-3FD0-4C91-9BE8-8F49F6001F0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5D6F57B-B1B8-41A0-BFB3-93349C7C7A7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E6DD356-40D6-4396-B6CB-382EBAA63C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6EC64DE-5253-4204-9F21-5E782300036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3F8246D-D761-430A-8BDB-28A1F84856A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CA37ED0-1D11-4B6E-B2B4-6F88A0C72B3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A445574-43C7-46FD-8EB1-70213918B4E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8BFD604-F6D4-4093-96DE-818C54A9750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232D160-75DA-46A9-8C5F-355A9B074DB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F2CD860-0CA3-498F-8659-B6CA0929523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2DD4FE4-8DA9-4E3D-9694-A3C295495E9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AD07748-DEC1-4EFE-9678-09ADA741782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EF01AF8-E3B3-4291-B8B5-B3375A361AF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030F79A-FE22-43DB-B0DE-658D110E91C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F7D3F54-6C9F-4E40-94F3-6F6B029ACF3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694507F-CF26-4D34-BC53-C59E562005B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502BDEB-0810-477D-8F9B-F025AF18B2C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F4965BB-B4F1-4759-B73C-AD6C70D50AC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C020239-2DB6-4905-B971-AE3B935E1B1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384E2B5-BDCB-483F-ACF7-8A5770B5DD2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A2F1D00-58F0-46BD-A43D-11CB5DC67D4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7604301-37C1-4E81-87B5-9E8B375BB29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8FB7A3D-86AD-477F-85D5-9060E05D595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4FEAD06-5E7A-4CE0-B75F-D8D8315692A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8C713DE-6A22-40E6-9EA8-7EAD0A76DD8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6A69E26-ABB5-46B7-93C1-FD5B2676818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7E32BA6-9160-42E4-A6E5-005157398D3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資産老朽化の度合いを示す有形固定資産減価償却率については、令和</a:t>
          </a:r>
          <a:r>
            <a:rPr kumimoji="1" lang="en-US" altLang="ja-JP" sz="800">
              <a:solidFill>
                <a:sysClr val="windowText" lastClr="000000"/>
              </a:solidFill>
              <a:effectLst/>
              <a:latin typeface="+mn-lt"/>
              <a:ea typeface="+mn-ea"/>
              <a:cs typeface="+mn-cs"/>
            </a:rPr>
            <a:t>2</a:t>
          </a:r>
          <a:r>
            <a:rPr kumimoji="1" lang="ja-JP" altLang="ja-JP" sz="800">
              <a:solidFill>
                <a:sysClr val="windowText" lastClr="000000"/>
              </a:solidFill>
              <a:effectLst/>
              <a:latin typeface="+mn-lt"/>
              <a:ea typeface="+mn-ea"/>
              <a:cs typeface="+mn-cs"/>
            </a:rPr>
            <a:t>年度に人吉海軍航空基地資料館及び関連施設が新たに</a:t>
          </a:r>
          <a:r>
            <a:rPr kumimoji="1" lang="en-US" altLang="ja-JP" sz="800">
              <a:solidFill>
                <a:sysClr val="windowText" lastClr="000000"/>
              </a:solidFill>
              <a:effectLst/>
              <a:latin typeface="+mn-lt"/>
              <a:ea typeface="+mn-ea"/>
              <a:cs typeface="+mn-cs"/>
            </a:rPr>
            <a:t>451,231</a:t>
          </a:r>
          <a:r>
            <a:rPr kumimoji="1" lang="ja-JP" altLang="ja-JP" sz="800">
              <a:solidFill>
                <a:sysClr val="windowText" lastClr="000000"/>
              </a:solidFill>
              <a:effectLst/>
              <a:latin typeface="+mn-lt"/>
              <a:ea typeface="+mn-ea"/>
              <a:cs typeface="+mn-cs"/>
            </a:rPr>
            <a:t>千円資産計上された事により、令和元年度比で</a:t>
          </a:r>
          <a:r>
            <a:rPr kumimoji="1" lang="en-US" altLang="ja-JP" sz="800">
              <a:solidFill>
                <a:sysClr val="windowText" lastClr="000000"/>
              </a:solidFill>
              <a:effectLst/>
              <a:latin typeface="+mn-lt"/>
              <a:ea typeface="+mn-ea"/>
              <a:cs typeface="+mn-cs"/>
            </a:rPr>
            <a:t>0.2</a:t>
          </a:r>
          <a:r>
            <a:rPr kumimoji="1" lang="ja-JP" altLang="ja-JP" sz="800">
              <a:solidFill>
                <a:sysClr val="windowText" lastClr="000000"/>
              </a:solidFill>
              <a:effectLst/>
              <a:latin typeface="+mn-lt"/>
              <a:ea typeface="+mn-ea"/>
              <a:cs typeface="+mn-cs"/>
            </a:rPr>
            <a:t>％減少し、</a:t>
          </a:r>
          <a:r>
            <a:rPr kumimoji="1" lang="en-US" altLang="ja-JP" sz="800">
              <a:solidFill>
                <a:sysClr val="windowText" lastClr="000000"/>
              </a:solidFill>
              <a:effectLst/>
              <a:latin typeface="+mn-lt"/>
              <a:ea typeface="+mn-ea"/>
              <a:cs typeface="+mn-cs"/>
            </a:rPr>
            <a:t>60.7</a:t>
          </a:r>
          <a:r>
            <a:rPr kumimoji="1" lang="ja-JP" altLang="ja-JP" sz="800">
              <a:solidFill>
                <a:sysClr val="windowText" lastClr="000000"/>
              </a:solidFill>
              <a:effectLst/>
              <a:latin typeface="+mn-lt"/>
              <a:ea typeface="+mn-ea"/>
              <a:cs typeface="+mn-cs"/>
            </a:rPr>
            <a:t>％となったが、当該施設の減価償却が始まったため、令和</a:t>
          </a:r>
          <a:r>
            <a:rPr kumimoji="1" lang="en-US" altLang="ja-JP" sz="800">
              <a:solidFill>
                <a:sysClr val="windowText" lastClr="000000"/>
              </a:solidFill>
              <a:effectLst/>
              <a:latin typeface="+mn-lt"/>
              <a:ea typeface="+mn-ea"/>
              <a:cs typeface="+mn-cs"/>
            </a:rPr>
            <a:t>3</a:t>
          </a:r>
          <a:r>
            <a:rPr kumimoji="1" lang="ja-JP" altLang="ja-JP" sz="800">
              <a:solidFill>
                <a:sysClr val="windowText" lastClr="000000"/>
              </a:solidFill>
              <a:effectLst/>
              <a:latin typeface="+mn-lt"/>
              <a:ea typeface="+mn-ea"/>
              <a:cs typeface="+mn-cs"/>
            </a:rPr>
            <a:t>年度に再び</a:t>
          </a:r>
          <a:r>
            <a:rPr kumimoji="1" lang="en-US" altLang="ja-JP" sz="800">
              <a:solidFill>
                <a:sysClr val="windowText" lastClr="000000"/>
              </a:solidFill>
              <a:effectLst/>
              <a:latin typeface="+mn-lt"/>
              <a:ea typeface="+mn-ea"/>
              <a:cs typeface="+mn-cs"/>
            </a:rPr>
            <a:t>61.6</a:t>
          </a:r>
          <a:r>
            <a:rPr kumimoji="1" lang="ja-JP" altLang="en-US" sz="800">
              <a:solidFill>
                <a:sysClr val="windowText" lastClr="000000"/>
              </a:solidFill>
              <a:effectLst/>
              <a:latin typeface="+mn-lt"/>
              <a:ea typeface="+mn-ea"/>
              <a:cs typeface="+mn-cs"/>
            </a:rPr>
            <a:t>％と</a:t>
          </a:r>
          <a:r>
            <a:rPr kumimoji="1" lang="ja-JP" altLang="ja-JP" sz="800">
              <a:solidFill>
                <a:sysClr val="windowText" lastClr="000000"/>
              </a:solidFill>
              <a:effectLst/>
              <a:latin typeface="+mn-lt"/>
              <a:ea typeface="+mn-ea"/>
              <a:cs typeface="+mn-cs"/>
            </a:rPr>
            <a:t>増加に転じ</a:t>
          </a:r>
          <a:r>
            <a:rPr kumimoji="1" lang="ja-JP" altLang="en-US" sz="800">
              <a:solidFill>
                <a:sysClr val="windowText" lastClr="000000"/>
              </a:solidFill>
              <a:effectLst/>
              <a:latin typeface="+mn-lt"/>
              <a:ea typeface="+mn-ea"/>
              <a:cs typeface="+mn-cs"/>
            </a:rPr>
            <a:t>、令和</a:t>
          </a:r>
          <a:r>
            <a:rPr kumimoji="1" lang="en-US" altLang="ja-JP" sz="800">
              <a:solidFill>
                <a:sysClr val="windowText" lastClr="000000"/>
              </a:solidFill>
              <a:effectLst/>
              <a:latin typeface="+mn-lt"/>
              <a:ea typeface="+mn-ea"/>
              <a:cs typeface="+mn-cs"/>
            </a:rPr>
            <a:t>4</a:t>
          </a:r>
          <a:r>
            <a:rPr kumimoji="1" lang="ja-JP" altLang="en-US" sz="800">
              <a:solidFill>
                <a:sysClr val="windowText" lastClr="000000"/>
              </a:solidFill>
              <a:effectLst/>
              <a:latin typeface="+mn-lt"/>
              <a:ea typeface="+mn-ea"/>
              <a:cs typeface="+mn-cs"/>
            </a:rPr>
            <a:t>年度においてもほぼ同水準の数値となった</a:t>
          </a:r>
          <a:r>
            <a:rPr kumimoji="1" lang="ja-JP" altLang="ja-JP" sz="800">
              <a:solidFill>
                <a:sysClr val="windowText" lastClr="000000"/>
              </a:solidFill>
              <a:effectLst/>
              <a:latin typeface="+mn-lt"/>
              <a:ea typeface="+mn-ea"/>
              <a:cs typeface="+mn-cs"/>
            </a:rPr>
            <a:t>。類似団体平均を下回っているものの、本町の減価償却額は</a:t>
          </a:r>
          <a:r>
            <a:rPr kumimoji="1" lang="ja-JP" altLang="en-US" sz="800">
              <a:solidFill>
                <a:sysClr val="windowText" lastClr="000000"/>
              </a:solidFill>
              <a:effectLst/>
              <a:latin typeface="+mn-lt"/>
              <a:ea typeface="+mn-ea"/>
              <a:cs typeface="+mn-cs"/>
            </a:rPr>
            <a:t>平成</a:t>
          </a:r>
          <a:r>
            <a:rPr kumimoji="1" lang="en-US" altLang="ja-JP" sz="800">
              <a:solidFill>
                <a:sysClr val="windowText" lastClr="000000"/>
              </a:solidFill>
              <a:effectLst/>
              <a:latin typeface="+mn-lt"/>
              <a:ea typeface="+mn-ea"/>
              <a:cs typeface="+mn-cs"/>
            </a:rPr>
            <a:t>30</a:t>
          </a:r>
          <a:r>
            <a:rPr kumimoji="1" lang="ja-JP" altLang="en-US" sz="800">
              <a:solidFill>
                <a:sysClr val="windowText" lastClr="000000"/>
              </a:solidFill>
              <a:effectLst/>
              <a:latin typeface="+mn-lt"/>
              <a:ea typeface="+mn-ea"/>
              <a:cs typeface="+mn-cs"/>
            </a:rPr>
            <a:t>年度から若干ではあるが毎年度増加しており</a:t>
          </a:r>
          <a:r>
            <a:rPr kumimoji="1" lang="ja-JP" altLang="ja-JP" sz="800">
              <a:solidFill>
                <a:sysClr val="windowText" lastClr="000000"/>
              </a:solidFill>
              <a:effectLst/>
              <a:latin typeface="+mn-lt"/>
              <a:ea typeface="+mn-ea"/>
              <a:cs typeface="+mn-cs"/>
            </a:rPr>
            <a:t>、計画的な公共施設の更新整備・長寿命化を実施していかなければ、今後の比率上昇は避けられない。公共施設等総合管理計画及び個別施設計画に基づき、老朽化の進んだ体育施設や社会教育施設等については施設統合も視野に入れた更新整備、町道等のインフラ資産については舗装部復旧を行い長寿命化・施設最適化を図っていく。</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99B9872-EDEB-4CA4-9055-B9FCC7619AB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568EAC9-F66F-4843-A391-632E0B6408D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D366D69-1DDB-4A6F-833A-0C620849308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3C628E1-3230-4CDE-BD97-4B025762143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A0A0CF0B-F8C7-4E1C-B81D-B013027E993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F0C9DA6-70EC-4DB6-9951-AB88641FEC0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D46C2EE-4050-4D40-A17E-92288D590AF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99BFB14-E0C2-4CD4-AFB7-AAFBDFDC47D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F52C2493-CE28-4DF8-81EA-9D8611042DE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FDECFFA-2B49-4962-A71E-9668A0C6439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708CBE7-9CB8-4395-A0EF-30CF188BE22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0094A9F-1463-4546-9F30-EF9301832B9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CAA977A-F33E-400F-9952-A09F6E7D113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38F64C83-FDE3-496F-A8C6-2C518243B16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E79C6D5-A75E-4BB1-A89F-3443F15C46C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17746A8-A682-42B6-B14B-9D667A18F5D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2F3A395-CDE0-428D-8CD7-C132958AABB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5CDD932-EAB2-497C-804F-2EC6D1607BA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67" name="直線コネクタ 66">
          <a:extLst>
            <a:ext uri="{FF2B5EF4-FFF2-40B4-BE49-F238E27FC236}">
              <a16:creationId xmlns:a16="http://schemas.microsoft.com/office/drawing/2014/main" id="{4C6C7ED3-4394-4D94-AA0B-2B2B1311436A}"/>
            </a:ext>
          </a:extLst>
        </xdr:cNvPr>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68" name="有形固定資産減価償却率最小値テキスト">
          <a:extLst>
            <a:ext uri="{FF2B5EF4-FFF2-40B4-BE49-F238E27FC236}">
              <a16:creationId xmlns:a16="http://schemas.microsoft.com/office/drawing/2014/main" id="{C8ACD9D9-9B62-47E0-96FA-A54018D51678}"/>
            </a:ext>
          </a:extLst>
        </xdr:cNvPr>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69" name="直線コネクタ 68">
          <a:extLst>
            <a:ext uri="{FF2B5EF4-FFF2-40B4-BE49-F238E27FC236}">
              <a16:creationId xmlns:a16="http://schemas.microsoft.com/office/drawing/2014/main" id="{F52D9B73-251B-4750-89A2-B285A27D02CC}"/>
            </a:ext>
          </a:extLst>
        </xdr:cNvPr>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0" name="有形固定資産減価償却率最大値テキスト">
          <a:extLst>
            <a:ext uri="{FF2B5EF4-FFF2-40B4-BE49-F238E27FC236}">
              <a16:creationId xmlns:a16="http://schemas.microsoft.com/office/drawing/2014/main" id="{7EFD13E5-95FC-437F-8BD2-415DA77243D0}"/>
            </a:ext>
          </a:extLst>
        </xdr:cNvPr>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1" name="直線コネクタ 70">
          <a:extLst>
            <a:ext uri="{FF2B5EF4-FFF2-40B4-BE49-F238E27FC236}">
              <a16:creationId xmlns:a16="http://schemas.microsoft.com/office/drawing/2014/main" id="{BE5DDD43-6493-4E5B-82DD-50BC6BE94ED7}"/>
            </a:ext>
          </a:extLst>
        </xdr:cNvPr>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72" name="有形固定資産減価償却率平均値テキスト">
          <a:extLst>
            <a:ext uri="{FF2B5EF4-FFF2-40B4-BE49-F238E27FC236}">
              <a16:creationId xmlns:a16="http://schemas.microsoft.com/office/drawing/2014/main" id="{4C8D845A-3780-4360-8358-3FB768372700}"/>
            </a:ext>
          </a:extLst>
        </xdr:cNvPr>
        <xdr:cNvSpPr txBox="1"/>
      </xdr:nvSpPr>
      <xdr:spPr>
        <a:xfrm>
          <a:off x="4813300" y="6209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3" name="フローチャート: 判断 72">
          <a:extLst>
            <a:ext uri="{FF2B5EF4-FFF2-40B4-BE49-F238E27FC236}">
              <a16:creationId xmlns:a16="http://schemas.microsoft.com/office/drawing/2014/main" id="{08B333BB-2885-45B4-8B97-F8789088E6CC}"/>
            </a:ext>
          </a:extLst>
        </xdr:cNvPr>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a:extLst>
            <a:ext uri="{FF2B5EF4-FFF2-40B4-BE49-F238E27FC236}">
              <a16:creationId xmlns:a16="http://schemas.microsoft.com/office/drawing/2014/main" id="{C37718C2-9E3D-4575-9C22-02D44A00D75F}"/>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5" name="フローチャート: 判断 74">
          <a:extLst>
            <a:ext uri="{FF2B5EF4-FFF2-40B4-BE49-F238E27FC236}">
              <a16:creationId xmlns:a16="http://schemas.microsoft.com/office/drawing/2014/main" id="{9A19DF8D-3E3D-426E-8596-70CE8ACF8738}"/>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76" name="フローチャート: 判断 75">
          <a:extLst>
            <a:ext uri="{FF2B5EF4-FFF2-40B4-BE49-F238E27FC236}">
              <a16:creationId xmlns:a16="http://schemas.microsoft.com/office/drawing/2014/main" id="{DAE161D4-0FC3-456E-917D-79FF374C871F}"/>
            </a:ext>
          </a:extLst>
        </xdr:cNvPr>
        <xdr:cNvSpPr/>
      </xdr:nvSpPr>
      <xdr:spPr>
        <a:xfrm>
          <a:off x="2476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77" name="フローチャート: 判断 76">
          <a:extLst>
            <a:ext uri="{FF2B5EF4-FFF2-40B4-BE49-F238E27FC236}">
              <a16:creationId xmlns:a16="http://schemas.microsoft.com/office/drawing/2014/main" id="{04A55910-2276-41BB-9494-F1BA63016DF4}"/>
            </a:ext>
          </a:extLst>
        </xdr:cNvPr>
        <xdr:cNvSpPr/>
      </xdr:nvSpPr>
      <xdr:spPr>
        <a:xfrm>
          <a:off x="1714500" y="61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3C98904-FD0C-42EE-AFE0-EC4A744F113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78F5178-F195-4CD2-B126-65A0D8004E5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6ECA742-1BB4-4D99-AA86-7084CDCE94F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67C09A3-3F4D-402A-B821-0D65596F4A1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34955DC-4B7E-45E2-83CB-51B2A28000B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101872</xdr:rowOff>
    </xdr:from>
    <xdr:to>
      <xdr:col>23</xdr:col>
      <xdr:colOff>136525</xdr:colOff>
      <xdr:row>32</xdr:row>
      <xdr:rowOff>32022</xdr:rowOff>
    </xdr:to>
    <xdr:sp macro="" textlink="">
      <xdr:nvSpPr>
        <xdr:cNvPr id="83" name="楕円 82">
          <a:extLst>
            <a:ext uri="{FF2B5EF4-FFF2-40B4-BE49-F238E27FC236}">
              <a16:creationId xmlns:a16="http://schemas.microsoft.com/office/drawing/2014/main" id="{05C6B357-1D3E-4A83-81A0-951A571AB87B}"/>
            </a:ext>
          </a:extLst>
        </xdr:cNvPr>
        <xdr:cNvSpPr/>
      </xdr:nvSpPr>
      <xdr:spPr>
        <a:xfrm>
          <a:off x="47117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124749</xdr:rowOff>
    </xdr:from>
    <xdr:ext cx="405111" cy="259045"/>
    <xdr:sp macro="" textlink="">
      <xdr:nvSpPr>
        <xdr:cNvPr id="84" name="有形固定資産減価償却率該当値テキスト">
          <a:extLst>
            <a:ext uri="{FF2B5EF4-FFF2-40B4-BE49-F238E27FC236}">
              <a16:creationId xmlns:a16="http://schemas.microsoft.com/office/drawing/2014/main" id="{C4571D56-3F4D-4E80-AC03-86CB39F60C11}"/>
            </a:ext>
          </a:extLst>
        </xdr:cNvPr>
        <xdr:cNvSpPr txBox="1"/>
      </xdr:nvSpPr>
      <xdr:spPr>
        <a:xfrm>
          <a:off x="4813300"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85" name="楕円 84">
          <a:extLst>
            <a:ext uri="{FF2B5EF4-FFF2-40B4-BE49-F238E27FC236}">
              <a16:creationId xmlns:a16="http://schemas.microsoft.com/office/drawing/2014/main" id="{989AD6E0-E12D-46E1-8246-244FCAF1ADC3}"/>
            </a:ext>
          </a:extLst>
        </xdr:cNvPr>
        <xdr:cNvSpPr/>
      </xdr:nvSpPr>
      <xdr:spPr>
        <a:xfrm>
          <a:off x="4000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149588</xdr:rowOff>
    </xdr:from>
    <xdr:to>
      <xdr:col>23</xdr:col>
      <xdr:colOff>85725</xdr:colOff>
      <xdr:row>31</xdr:row>
      <xdr:rowOff>152672</xdr:rowOff>
    </xdr:to>
    <xdr:cxnSp macro="">
      <xdr:nvCxnSpPr>
        <xdr:cNvPr id="86" name="直線コネクタ 85">
          <a:extLst>
            <a:ext uri="{FF2B5EF4-FFF2-40B4-BE49-F238E27FC236}">
              <a16:creationId xmlns:a16="http://schemas.microsoft.com/office/drawing/2014/main" id="{1A91C630-62E8-43F7-85F8-1619FE550BB3}"/>
            </a:ext>
          </a:extLst>
        </xdr:cNvPr>
        <xdr:cNvCxnSpPr/>
      </xdr:nvCxnSpPr>
      <xdr:spPr>
        <a:xfrm>
          <a:off x="4051300" y="6236063"/>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71029</xdr:rowOff>
    </xdr:from>
    <xdr:to>
      <xdr:col>15</xdr:col>
      <xdr:colOff>187325</xdr:colOff>
      <xdr:row>32</xdr:row>
      <xdr:rowOff>1179</xdr:rowOff>
    </xdr:to>
    <xdr:sp macro="" textlink="">
      <xdr:nvSpPr>
        <xdr:cNvPr id="87" name="楕円 86">
          <a:extLst>
            <a:ext uri="{FF2B5EF4-FFF2-40B4-BE49-F238E27FC236}">
              <a16:creationId xmlns:a16="http://schemas.microsoft.com/office/drawing/2014/main" id="{7F4BE8FA-91B8-4405-A6CF-4A8A0EA9E29F}"/>
            </a:ext>
          </a:extLst>
        </xdr:cNvPr>
        <xdr:cNvSpPr/>
      </xdr:nvSpPr>
      <xdr:spPr>
        <a:xfrm>
          <a:off x="3238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121829</xdr:rowOff>
    </xdr:from>
    <xdr:to>
      <xdr:col>19</xdr:col>
      <xdr:colOff>136525</xdr:colOff>
      <xdr:row>31</xdr:row>
      <xdr:rowOff>149588</xdr:rowOff>
    </xdr:to>
    <xdr:cxnSp macro="">
      <xdr:nvCxnSpPr>
        <xdr:cNvPr id="88" name="直線コネクタ 87">
          <a:extLst>
            <a:ext uri="{FF2B5EF4-FFF2-40B4-BE49-F238E27FC236}">
              <a16:creationId xmlns:a16="http://schemas.microsoft.com/office/drawing/2014/main" id="{0B321809-ECE0-4486-880F-B92BA683C852}"/>
            </a:ext>
          </a:extLst>
        </xdr:cNvPr>
        <xdr:cNvCxnSpPr/>
      </xdr:nvCxnSpPr>
      <xdr:spPr>
        <a:xfrm>
          <a:off x="3289300" y="620830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77198</xdr:rowOff>
    </xdr:from>
    <xdr:to>
      <xdr:col>11</xdr:col>
      <xdr:colOff>187325</xdr:colOff>
      <xdr:row>32</xdr:row>
      <xdr:rowOff>7348</xdr:rowOff>
    </xdr:to>
    <xdr:sp macro="" textlink="">
      <xdr:nvSpPr>
        <xdr:cNvPr id="89" name="楕円 88">
          <a:extLst>
            <a:ext uri="{FF2B5EF4-FFF2-40B4-BE49-F238E27FC236}">
              <a16:creationId xmlns:a16="http://schemas.microsoft.com/office/drawing/2014/main" id="{E9291094-501B-4717-82BC-E0485F417CD9}"/>
            </a:ext>
          </a:extLst>
        </xdr:cNvPr>
        <xdr:cNvSpPr/>
      </xdr:nvSpPr>
      <xdr:spPr>
        <a:xfrm>
          <a:off x="2476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121829</xdr:rowOff>
    </xdr:from>
    <xdr:to>
      <xdr:col>15</xdr:col>
      <xdr:colOff>136525</xdr:colOff>
      <xdr:row>31</xdr:row>
      <xdr:rowOff>127998</xdr:rowOff>
    </xdr:to>
    <xdr:cxnSp macro="">
      <xdr:nvCxnSpPr>
        <xdr:cNvPr id="90" name="直線コネクタ 89">
          <a:extLst>
            <a:ext uri="{FF2B5EF4-FFF2-40B4-BE49-F238E27FC236}">
              <a16:creationId xmlns:a16="http://schemas.microsoft.com/office/drawing/2014/main" id="{DCB7A50D-9AFB-4CDE-93DF-B75DE92CD066}"/>
            </a:ext>
          </a:extLst>
        </xdr:cNvPr>
        <xdr:cNvCxnSpPr/>
      </xdr:nvCxnSpPr>
      <xdr:spPr>
        <a:xfrm flipV="1">
          <a:off x="2527300" y="620830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34018</xdr:rowOff>
    </xdr:from>
    <xdr:to>
      <xdr:col>7</xdr:col>
      <xdr:colOff>187325</xdr:colOff>
      <xdr:row>31</xdr:row>
      <xdr:rowOff>135618</xdr:rowOff>
    </xdr:to>
    <xdr:sp macro="" textlink="">
      <xdr:nvSpPr>
        <xdr:cNvPr id="91" name="楕円 90">
          <a:extLst>
            <a:ext uri="{FF2B5EF4-FFF2-40B4-BE49-F238E27FC236}">
              <a16:creationId xmlns:a16="http://schemas.microsoft.com/office/drawing/2014/main" id="{03B427F1-F595-46D7-8388-6A6E66DDE99F}"/>
            </a:ext>
          </a:extLst>
        </xdr:cNvPr>
        <xdr:cNvSpPr/>
      </xdr:nvSpPr>
      <xdr:spPr>
        <a:xfrm>
          <a:off x="17145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84818</xdr:rowOff>
    </xdr:from>
    <xdr:to>
      <xdr:col>11</xdr:col>
      <xdr:colOff>136525</xdr:colOff>
      <xdr:row>31</xdr:row>
      <xdr:rowOff>127998</xdr:rowOff>
    </xdr:to>
    <xdr:cxnSp macro="">
      <xdr:nvCxnSpPr>
        <xdr:cNvPr id="92" name="直線コネクタ 91">
          <a:extLst>
            <a:ext uri="{FF2B5EF4-FFF2-40B4-BE49-F238E27FC236}">
              <a16:creationId xmlns:a16="http://schemas.microsoft.com/office/drawing/2014/main" id="{FECE3424-3A74-4D2C-A6D9-E96BF9DB32EE}"/>
            </a:ext>
          </a:extLst>
        </xdr:cNvPr>
        <xdr:cNvCxnSpPr/>
      </xdr:nvCxnSpPr>
      <xdr:spPr>
        <a:xfrm>
          <a:off x="1765300" y="617129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3" name="n_1aveValue有形固定資産減価償却率">
          <a:extLst>
            <a:ext uri="{FF2B5EF4-FFF2-40B4-BE49-F238E27FC236}">
              <a16:creationId xmlns:a16="http://schemas.microsoft.com/office/drawing/2014/main" id="{FCA1AE48-411D-4FEF-96EB-C4B5AA068185}"/>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4" name="n_2aveValue有形固定資産減価償却率">
          <a:extLst>
            <a:ext uri="{FF2B5EF4-FFF2-40B4-BE49-F238E27FC236}">
              <a16:creationId xmlns:a16="http://schemas.microsoft.com/office/drawing/2014/main" id="{87479A47-F417-4D3D-9177-368F260C58BC}"/>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95" name="n_3aveValue有形固定資産減価償却率">
          <a:extLst>
            <a:ext uri="{FF2B5EF4-FFF2-40B4-BE49-F238E27FC236}">
              <a16:creationId xmlns:a16="http://schemas.microsoft.com/office/drawing/2014/main" id="{9896B5C9-517C-48E9-AC25-6B536F85EDE3}"/>
            </a:ext>
          </a:extLst>
        </xdr:cNvPr>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96" name="n_4aveValue有形固定資産減価償却率">
          <a:extLst>
            <a:ext uri="{FF2B5EF4-FFF2-40B4-BE49-F238E27FC236}">
              <a16:creationId xmlns:a16="http://schemas.microsoft.com/office/drawing/2014/main" id="{CAF2203F-8EDB-4105-822F-3224FBD9C1A7}"/>
            </a:ext>
          </a:extLst>
        </xdr:cNvPr>
        <xdr:cNvSpPr txBox="1"/>
      </xdr:nvSpPr>
      <xdr:spPr>
        <a:xfrm>
          <a:off x="1562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45465</xdr:rowOff>
    </xdr:from>
    <xdr:ext cx="405111" cy="259045"/>
    <xdr:sp macro="" textlink="">
      <xdr:nvSpPr>
        <xdr:cNvPr id="97" name="n_1mainValue有形固定資産減価償却率">
          <a:extLst>
            <a:ext uri="{FF2B5EF4-FFF2-40B4-BE49-F238E27FC236}">
              <a16:creationId xmlns:a16="http://schemas.microsoft.com/office/drawing/2014/main" id="{0908F7F3-065D-4E11-83F8-F93087A5C998}"/>
            </a:ext>
          </a:extLst>
        </xdr:cNvPr>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17706</xdr:rowOff>
    </xdr:from>
    <xdr:ext cx="405111" cy="259045"/>
    <xdr:sp macro="" textlink="">
      <xdr:nvSpPr>
        <xdr:cNvPr id="98" name="n_2mainValue有形固定資産減価償却率">
          <a:extLst>
            <a:ext uri="{FF2B5EF4-FFF2-40B4-BE49-F238E27FC236}">
              <a16:creationId xmlns:a16="http://schemas.microsoft.com/office/drawing/2014/main" id="{0C64A4B1-7AE0-4DDC-B3BB-F42802A95B11}"/>
            </a:ext>
          </a:extLst>
        </xdr:cNvPr>
        <xdr:cNvSpPr txBox="1"/>
      </xdr:nvSpPr>
      <xdr:spPr>
        <a:xfrm>
          <a:off x="3086744" y="593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23875</xdr:rowOff>
    </xdr:from>
    <xdr:ext cx="405111" cy="259045"/>
    <xdr:sp macro="" textlink="">
      <xdr:nvSpPr>
        <xdr:cNvPr id="99" name="n_3mainValue有形固定資産減価償却率">
          <a:extLst>
            <a:ext uri="{FF2B5EF4-FFF2-40B4-BE49-F238E27FC236}">
              <a16:creationId xmlns:a16="http://schemas.microsoft.com/office/drawing/2014/main" id="{3CC3C8B2-25DB-4A5C-A677-F56CE151ECC7}"/>
            </a:ext>
          </a:extLst>
        </xdr:cNvPr>
        <xdr:cNvSpPr txBox="1"/>
      </xdr:nvSpPr>
      <xdr:spPr>
        <a:xfrm>
          <a:off x="2324744" y="5938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152145</xdr:rowOff>
    </xdr:from>
    <xdr:ext cx="405111" cy="259045"/>
    <xdr:sp macro="" textlink="">
      <xdr:nvSpPr>
        <xdr:cNvPr id="100" name="n_4mainValue有形固定資産減価償却率">
          <a:extLst>
            <a:ext uri="{FF2B5EF4-FFF2-40B4-BE49-F238E27FC236}">
              <a16:creationId xmlns:a16="http://schemas.microsoft.com/office/drawing/2014/main" id="{4D0CA8AF-2828-4D9D-ACC0-964DAE3F2CDB}"/>
            </a:ext>
          </a:extLst>
        </xdr:cNvPr>
        <xdr:cNvSpPr txBox="1"/>
      </xdr:nvSpPr>
      <xdr:spPr>
        <a:xfrm>
          <a:off x="1562744" y="589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B83FC45-DDBF-4F86-A5F4-CF7BBD9635E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BCE5850-FFD2-4AEA-B4B4-DDEB6FD771A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7BA6C4A-67E0-468E-934F-C73C7FFFA52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0075249-EC4C-403A-A804-7BCF96510C3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145453F-8448-498A-8931-1001538CEE6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FBFFB5C-32C1-4F6D-B9DC-39E08138A7B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6A0987C-503F-4B85-B2C2-060F8759819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68FB3C0-2674-4068-A9DD-1ECE4C0BE52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487B655-20CD-4D0B-93D5-FA4511FD253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EC4E91F-E618-471B-9E60-F47400B6D41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510EE49-217F-40FF-BBD7-0ADDF090375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D241692-86C1-4DE7-8280-4228F4E7730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D3915D6-CDA0-40DD-ABA7-EB067E201D3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50">
              <a:solidFill>
                <a:sysClr val="windowText" lastClr="000000"/>
              </a:solidFill>
              <a:effectLst/>
              <a:latin typeface="+mn-lt"/>
              <a:ea typeface="+mn-ea"/>
              <a:cs typeface="+mn-cs"/>
            </a:rPr>
            <a:t>　償還能力を示す債務償還比率については、前年度比で</a:t>
          </a:r>
          <a:r>
            <a:rPr kumimoji="1" lang="en-US" altLang="ja-JP" sz="750">
              <a:solidFill>
                <a:sysClr val="windowText" lastClr="000000"/>
              </a:solidFill>
              <a:effectLst/>
              <a:latin typeface="+mn-lt"/>
              <a:ea typeface="+mn-ea"/>
              <a:cs typeface="+mn-cs"/>
            </a:rPr>
            <a:t>30.9</a:t>
          </a:r>
          <a:r>
            <a:rPr kumimoji="1" lang="ja-JP" altLang="ja-JP" sz="750">
              <a:solidFill>
                <a:sysClr val="windowText" lastClr="000000"/>
              </a:solidFill>
              <a:effectLst/>
              <a:latin typeface="+mn-lt"/>
              <a:ea typeface="+mn-ea"/>
              <a:cs typeface="+mn-cs"/>
            </a:rPr>
            <a:t>％減少し、</a:t>
          </a:r>
          <a:r>
            <a:rPr kumimoji="1" lang="en-US" altLang="ja-JP" sz="750">
              <a:solidFill>
                <a:sysClr val="windowText" lastClr="000000"/>
              </a:solidFill>
              <a:effectLst/>
              <a:latin typeface="+mn-lt"/>
              <a:ea typeface="+mn-ea"/>
              <a:cs typeface="+mn-cs"/>
            </a:rPr>
            <a:t>347.7</a:t>
          </a:r>
          <a:r>
            <a:rPr kumimoji="1" lang="ja-JP" altLang="ja-JP" sz="750">
              <a:solidFill>
                <a:sysClr val="windowText" lastClr="000000"/>
              </a:solidFill>
              <a:effectLst/>
              <a:latin typeface="+mn-lt"/>
              <a:ea typeface="+mn-ea"/>
              <a:cs typeface="+mn-cs"/>
            </a:rPr>
            <a:t>％となり、</a:t>
          </a:r>
          <a:r>
            <a:rPr kumimoji="1" lang="ja-JP" altLang="en-US" sz="750">
              <a:solidFill>
                <a:sysClr val="windowText" lastClr="000000"/>
              </a:solidFill>
              <a:effectLst/>
              <a:latin typeface="+mn-lt"/>
              <a:ea typeface="+mn-ea"/>
              <a:cs typeface="+mn-cs"/>
            </a:rPr>
            <a:t>令和</a:t>
          </a:r>
          <a:r>
            <a:rPr kumimoji="1" lang="en-US" altLang="ja-JP" sz="750">
              <a:solidFill>
                <a:sysClr val="windowText" lastClr="000000"/>
              </a:solidFill>
              <a:effectLst/>
              <a:latin typeface="+mn-lt"/>
              <a:ea typeface="+mn-ea"/>
              <a:cs typeface="+mn-cs"/>
            </a:rPr>
            <a:t>3</a:t>
          </a:r>
          <a:r>
            <a:rPr kumimoji="1" lang="ja-JP" altLang="en-US" sz="750">
              <a:solidFill>
                <a:sysClr val="windowText" lastClr="000000"/>
              </a:solidFill>
              <a:effectLst/>
              <a:latin typeface="+mn-lt"/>
              <a:ea typeface="+mn-ea"/>
              <a:cs typeface="+mn-cs"/>
            </a:rPr>
            <a:t>年度から引き続き</a:t>
          </a:r>
          <a:r>
            <a:rPr kumimoji="1" lang="ja-JP" altLang="ja-JP" sz="750">
              <a:solidFill>
                <a:sysClr val="windowText" lastClr="000000"/>
              </a:solidFill>
              <a:effectLst/>
              <a:latin typeface="+mn-lt"/>
              <a:ea typeface="+mn-ea"/>
              <a:cs typeface="+mn-cs"/>
            </a:rPr>
            <a:t>類似団体平均</a:t>
          </a:r>
          <a:r>
            <a:rPr kumimoji="1" lang="ja-JP" altLang="en-US" sz="750">
              <a:solidFill>
                <a:sysClr val="windowText" lastClr="000000"/>
              </a:solidFill>
              <a:effectLst/>
              <a:latin typeface="+mn-lt"/>
              <a:ea typeface="+mn-ea"/>
              <a:cs typeface="+mn-cs"/>
            </a:rPr>
            <a:t>を</a:t>
          </a:r>
          <a:r>
            <a:rPr kumimoji="1" lang="ja-JP" altLang="ja-JP" sz="750">
              <a:solidFill>
                <a:sysClr val="windowText" lastClr="000000"/>
              </a:solidFill>
              <a:effectLst/>
              <a:latin typeface="+mn-lt"/>
              <a:ea typeface="+mn-ea"/>
              <a:cs typeface="+mn-cs"/>
            </a:rPr>
            <a:t>下回った。</a:t>
          </a:r>
          <a:r>
            <a:rPr kumimoji="1" lang="ja-JP" altLang="en-US" sz="750">
              <a:solidFill>
                <a:sysClr val="windowText" lastClr="000000"/>
              </a:solidFill>
              <a:effectLst/>
              <a:latin typeface="+mn-lt"/>
              <a:ea typeface="+mn-ea"/>
              <a:cs typeface="+mn-cs"/>
            </a:rPr>
            <a:t>債務負担行為に基づく支出予定額が減った事、公営企業債等繰入見込額が減った事、及び退職手当負担見込み額が減った事により将来負担額が減った。また、控除要素である減災基金をはじめとした充当可能基金を積み増すことができた事により、</a:t>
          </a:r>
          <a:r>
            <a:rPr kumimoji="1" lang="ja-JP" altLang="ja-JP" sz="750">
              <a:solidFill>
                <a:sysClr val="windowText" lastClr="000000"/>
              </a:solidFill>
              <a:effectLst/>
              <a:latin typeface="+mn-lt"/>
              <a:ea typeface="+mn-ea"/>
              <a:cs typeface="+mn-cs"/>
            </a:rPr>
            <a:t>算出式分子全体において</a:t>
          </a:r>
          <a:r>
            <a:rPr kumimoji="1" lang="ja-JP" altLang="en-US" sz="750">
              <a:solidFill>
                <a:sysClr val="windowText" lastClr="000000"/>
              </a:solidFill>
              <a:effectLst/>
              <a:latin typeface="+mn-lt"/>
              <a:ea typeface="+mn-ea"/>
              <a:cs typeface="+mn-cs"/>
            </a:rPr>
            <a:t>約</a:t>
          </a:r>
          <a:r>
            <a:rPr kumimoji="1" lang="en-US" altLang="ja-JP" sz="750">
              <a:solidFill>
                <a:sysClr val="windowText" lastClr="000000"/>
              </a:solidFill>
              <a:effectLst/>
              <a:latin typeface="+mn-lt"/>
              <a:ea typeface="+mn-ea"/>
              <a:cs typeface="+mn-cs"/>
            </a:rPr>
            <a:t>1,615,162</a:t>
          </a:r>
          <a:r>
            <a:rPr kumimoji="1" lang="ja-JP" altLang="ja-JP" sz="750">
              <a:solidFill>
                <a:sysClr val="windowText" lastClr="000000"/>
              </a:solidFill>
              <a:effectLst/>
              <a:latin typeface="+mn-lt"/>
              <a:ea typeface="+mn-ea"/>
              <a:cs typeface="+mn-cs"/>
            </a:rPr>
            <a:t>千円減少した。</a:t>
          </a:r>
          <a:r>
            <a:rPr kumimoji="1" lang="ja-JP" altLang="en-US" sz="750">
              <a:solidFill>
                <a:sysClr val="windowText" lastClr="000000"/>
              </a:solidFill>
              <a:effectLst/>
              <a:latin typeface="+mn-lt"/>
              <a:ea typeface="+mn-ea"/>
              <a:cs typeface="+mn-cs"/>
            </a:rPr>
            <a:t>分母にあたる数値については、臨時財政対策債発行可能額が昨年度から</a:t>
          </a:r>
          <a:r>
            <a:rPr kumimoji="1" lang="en-US" altLang="ja-JP" sz="750">
              <a:solidFill>
                <a:sysClr val="windowText" lastClr="000000"/>
              </a:solidFill>
              <a:effectLst/>
              <a:latin typeface="+mn-lt"/>
              <a:ea typeface="+mn-ea"/>
              <a:cs typeface="+mn-cs"/>
            </a:rPr>
            <a:t>117,749</a:t>
          </a:r>
          <a:r>
            <a:rPr kumimoji="1" lang="ja-JP" altLang="en-US" sz="750">
              <a:solidFill>
                <a:sysClr val="windowText" lastClr="000000"/>
              </a:solidFill>
              <a:effectLst/>
              <a:latin typeface="+mn-lt"/>
              <a:ea typeface="+mn-ea"/>
              <a:cs typeface="+mn-cs"/>
            </a:rPr>
            <a:t>千円減ったものの、経常経費充当一般財源等も</a:t>
          </a:r>
          <a:r>
            <a:rPr kumimoji="1" lang="en-US" altLang="ja-JP" sz="750">
              <a:solidFill>
                <a:sysClr val="windowText" lastClr="000000"/>
              </a:solidFill>
              <a:effectLst/>
              <a:latin typeface="+mn-lt"/>
              <a:ea typeface="+mn-ea"/>
              <a:cs typeface="+mn-cs"/>
            </a:rPr>
            <a:t>142,730</a:t>
          </a:r>
          <a:r>
            <a:rPr kumimoji="1" lang="ja-JP" altLang="en-US" sz="750">
              <a:solidFill>
                <a:sysClr val="windowText" lastClr="000000"/>
              </a:solidFill>
              <a:effectLst/>
              <a:latin typeface="+mn-lt"/>
              <a:ea typeface="+mn-ea"/>
              <a:cs typeface="+mn-cs"/>
            </a:rPr>
            <a:t>千円減ったことから、結果的に</a:t>
          </a:r>
          <a:r>
            <a:rPr kumimoji="1" lang="ja-JP" altLang="ja-JP" sz="750">
              <a:solidFill>
                <a:sysClr val="windowText" lastClr="000000"/>
              </a:solidFill>
              <a:effectLst/>
              <a:latin typeface="+mn-lt"/>
              <a:ea typeface="+mn-ea"/>
              <a:cs typeface="+mn-cs"/>
            </a:rPr>
            <a:t>分母全体が</a:t>
          </a:r>
          <a:r>
            <a:rPr kumimoji="1" lang="ja-JP" altLang="en-US" sz="750">
              <a:solidFill>
                <a:sysClr val="windowText" lastClr="000000"/>
              </a:solidFill>
              <a:effectLst/>
              <a:latin typeface="+mn-lt"/>
              <a:ea typeface="+mn-ea"/>
              <a:cs typeface="+mn-cs"/>
            </a:rPr>
            <a:t>昨年度より</a:t>
          </a:r>
          <a:r>
            <a:rPr kumimoji="1" lang="en-US" altLang="ja-JP" sz="750">
              <a:solidFill>
                <a:sysClr val="windowText" lastClr="000000"/>
              </a:solidFill>
              <a:effectLst/>
              <a:latin typeface="+mn-lt"/>
              <a:ea typeface="+mn-ea"/>
              <a:cs typeface="+mn-cs"/>
            </a:rPr>
            <a:t>478,625</a:t>
          </a:r>
          <a:r>
            <a:rPr kumimoji="1" lang="ja-JP" altLang="ja-JP" sz="750">
              <a:solidFill>
                <a:sysClr val="windowText" lastClr="000000"/>
              </a:solidFill>
              <a:effectLst/>
              <a:latin typeface="+mn-lt"/>
              <a:ea typeface="+mn-ea"/>
              <a:cs typeface="+mn-cs"/>
            </a:rPr>
            <a:t>千円増加し比率が減少している。歳入において、ここ数年、経常一般財源は、普通交付税の増加により増加傾向に</a:t>
          </a:r>
          <a:r>
            <a:rPr kumimoji="1" lang="ja-JP" altLang="en-US" sz="750">
              <a:solidFill>
                <a:sysClr val="windowText" lastClr="000000"/>
              </a:solidFill>
              <a:effectLst/>
              <a:latin typeface="+mn-lt"/>
              <a:ea typeface="+mn-ea"/>
              <a:cs typeface="+mn-cs"/>
            </a:rPr>
            <a:t>あったが本年度は若干減少した。今後については、</a:t>
          </a:r>
          <a:r>
            <a:rPr kumimoji="1" lang="ja-JP" altLang="ja-JP" sz="750">
              <a:solidFill>
                <a:sysClr val="windowText" lastClr="000000"/>
              </a:solidFill>
              <a:effectLst/>
              <a:latin typeface="+mn-lt"/>
              <a:ea typeface="+mn-ea"/>
              <a:cs typeface="+mn-cs"/>
            </a:rPr>
            <a:t>充当可能基金を現状程度確保できなければ、当該比率は上昇に転じる見込みである。</a:t>
          </a:r>
          <a:endParaRPr lang="ja-JP" altLang="ja-JP" sz="750">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4C89246-021B-4D14-93BC-8FDD97AA07E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AF51D7B-34BC-4F36-A45A-121AE4B76A8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A482985-7CB5-4B03-8553-4C6C73E0D60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55133CC8-22CF-46C0-A5D3-ADD7C147D28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64EED29B-CC5C-4C16-9AD1-52C6BF1D409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46B422D7-DE99-42EC-B15E-7C187621E32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C6FFBE4-0577-4370-9644-00F0969D6EB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BB3F1F0-7F16-48CE-94B0-696A5289F1A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64F141A1-F0D3-4984-B114-581F04326C1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739B6B6-AED8-4121-9D64-63F83C56728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F6A03359-D547-413C-8546-2D8082E36A8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C1F9A515-BB72-4B8D-B168-68CD184D851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5C65B2E-2663-4D48-8925-0389FBE4512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DD6F667-47FE-449A-B383-53EC6224135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310006B-0C63-4129-BF49-6AB99BB0830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29" name="直線コネクタ 128">
          <a:extLst>
            <a:ext uri="{FF2B5EF4-FFF2-40B4-BE49-F238E27FC236}">
              <a16:creationId xmlns:a16="http://schemas.microsoft.com/office/drawing/2014/main" id="{26BE450B-2B2D-47BE-9796-778129B0B3D2}"/>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0" name="債務償還比率最小値テキスト">
          <a:extLst>
            <a:ext uri="{FF2B5EF4-FFF2-40B4-BE49-F238E27FC236}">
              <a16:creationId xmlns:a16="http://schemas.microsoft.com/office/drawing/2014/main" id="{D7A19E39-141F-40A7-959B-0814D4A6FDFD}"/>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1" name="直線コネクタ 130">
          <a:extLst>
            <a:ext uri="{FF2B5EF4-FFF2-40B4-BE49-F238E27FC236}">
              <a16:creationId xmlns:a16="http://schemas.microsoft.com/office/drawing/2014/main" id="{F17A237F-890A-48F3-86DF-093A546DD853}"/>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FCB7FA90-30F0-4CCE-ADF1-1B56BE24CE8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ABFD9047-D87B-48CD-BEA5-2948C214334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34" name="債務償還比率平均値テキスト">
          <a:extLst>
            <a:ext uri="{FF2B5EF4-FFF2-40B4-BE49-F238E27FC236}">
              <a16:creationId xmlns:a16="http://schemas.microsoft.com/office/drawing/2014/main" id="{E70EFAB9-3DE2-4035-9C1B-E74DB39227C0}"/>
            </a:ext>
          </a:extLst>
        </xdr:cNvPr>
        <xdr:cNvSpPr txBox="1"/>
      </xdr:nvSpPr>
      <xdr:spPr>
        <a:xfrm>
          <a:off x="14846300" y="596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35" name="フローチャート: 判断 134">
          <a:extLst>
            <a:ext uri="{FF2B5EF4-FFF2-40B4-BE49-F238E27FC236}">
              <a16:creationId xmlns:a16="http://schemas.microsoft.com/office/drawing/2014/main" id="{BAA74DD9-54EC-4A82-8194-7A172556936E}"/>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36" name="フローチャート: 判断 135">
          <a:extLst>
            <a:ext uri="{FF2B5EF4-FFF2-40B4-BE49-F238E27FC236}">
              <a16:creationId xmlns:a16="http://schemas.microsoft.com/office/drawing/2014/main" id="{192AEC25-3683-42DB-9436-F0E091DCDA70}"/>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37" name="フローチャート: 判断 136">
          <a:extLst>
            <a:ext uri="{FF2B5EF4-FFF2-40B4-BE49-F238E27FC236}">
              <a16:creationId xmlns:a16="http://schemas.microsoft.com/office/drawing/2014/main" id="{9506E695-BE09-4344-8AE1-E34D4AB5BEF3}"/>
            </a:ext>
          </a:extLst>
        </xdr:cNvPr>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38" name="フローチャート: 判断 137">
          <a:extLst>
            <a:ext uri="{FF2B5EF4-FFF2-40B4-BE49-F238E27FC236}">
              <a16:creationId xmlns:a16="http://schemas.microsoft.com/office/drawing/2014/main" id="{AED13BAA-1A52-4C96-9067-92532065E09B}"/>
            </a:ext>
          </a:extLst>
        </xdr:cNvPr>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39" name="フローチャート: 判断 138">
          <a:extLst>
            <a:ext uri="{FF2B5EF4-FFF2-40B4-BE49-F238E27FC236}">
              <a16:creationId xmlns:a16="http://schemas.microsoft.com/office/drawing/2014/main" id="{73774A5F-7BF5-4C6A-A6EF-AE9F9F15097F}"/>
            </a:ext>
          </a:extLst>
        </xdr:cNvPr>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5782109-F76A-491B-89C1-336225645F3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AC8166D-E156-4BB9-B910-328A0CE4CC2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A4A535A-3543-4498-971C-469E38032AD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2EE5F79-89E4-40F7-A16E-3FA5F730924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1C74621-2D9E-47AD-9131-0D84D2BA84C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144028</xdr:rowOff>
    </xdr:from>
    <xdr:to>
      <xdr:col>76</xdr:col>
      <xdr:colOff>73025</xdr:colOff>
      <xdr:row>30</xdr:row>
      <xdr:rowOff>74178</xdr:rowOff>
    </xdr:to>
    <xdr:sp macro="" textlink="">
      <xdr:nvSpPr>
        <xdr:cNvPr id="145" name="楕円 144">
          <a:extLst>
            <a:ext uri="{FF2B5EF4-FFF2-40B4-BE49-F238E27FC236}">
              <a16:creationId xmlns:a16="http://schemas.microsoft.com/office/drawing/2014/main" id="{ECA9B935-A0B5-4F80-B8E0-B3D612761DB0}"/>
            </a:ext>
          </a:extLst>
        </xdr:cNvPr>
        <xdr:cNvSpPr/>
      </xdr:nvSpPr>
      <xdr:spPr>
        <a:xfrm>
          <a:off x="14744700" y="58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166905</xdr:rowOff>
    </xdr:from>
    <xdr:ext cx="469744" cy="259045"/>
    <xdr:sp macro="" textlink="">
      <xdr:nvSpPr>
        <xdr:cNvPr id="146" name="債務償還比率該当値テキスト">
          <a:extLst>
            <a:ext uri="{FF2B5EF4-FFF2-40B4-BE49-F238E27FC236}">
              <a16:creationId xmlns:a16="http://schemas.microsoft.com/office/drawing/2014/main" id="{CDAAF5C2-9E47-4795-979F-99475404A118}"/>
            </a:ext>
          </a:extLst>
        </xdr:cNvPr>
        <xdr:cNvSpPr txBox="1"/>
      </xdr:nvSpPr>
      <xdr:spPr>
        <a:xfrm>
          <a:off x="14846300" y="573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28173</xdr:rowOff>
    </xdr:from>
    <xdr:to>
      <xdr:col>72</xdr:col>
      <xdr:colOff>123825</xdr:colOff>
      <xdr:row>30</xdr:row>
      <xdr:rowOff>129773</xdr:rowOff>
    </xdr:to>
    <xdr:sp macro="" textlink="">
      <xdr:nvSpPr>
        <xdr:cNvPr id="147" name="楕円 146">
          <a:extLst>
            <a:ext uri="{FF2B5EF4-FFF2-40B4-BE49-F238E27FC236}">
              <a16:creationId xmlns:a16="http://schemas.microsoft.com/office/drawing/2014/main" id="{2CC3C37F-B40E-4563-809F-89D5BDA1F7FE}"/>
            </a:ext>
          </a:extLst>
        </xdr:cNvPr>
        <xdr:cNvSpPr/>
      </xdr:nvSpPr>
      <xdr:spPr>
        <a:xfrm>
          <a:off x="14033500" y="59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23378</xdr:rowOff>
    </xdr:from>
    <xdr:to>
      <xdr:col>76</xdr:col>
      <xdr:colOff>22225</xdr:colOff>
      <xdr:row>30</xdr:row>
      <xdr:rowOff>78973</xdr:rowOff>
    </xdr:to>
    <xdr:cxnSp macro="">
      <xdr:nvCxnSpPr>
        <xdr:cNvPr id="148" name="直線コネクタ 147">
          <a:extLst>
            <a:ext uri="{FF2B5EF4-FFF2-40B4-BE49-F238E27FC236}">
              <a16:creationId xmlns:a16="http://schemas.microsoft.com/office/drawing/2014/main" id="{9E089D7F-678A-4893-893A-429F23101DF8}"/>
            </a:ext>
          </a:extLst>
        </xdr:cNvPr>
        <xdr:cNvCxnSpPr/>
      </xdr:nvCxnSpPr>
      <xdr:spPr>
        <a:xfrm flipV="1">
          <a:off x="14084300" y="5938403"/>
          <a:ext cx="711200" cy="5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133805</xdr:rowOff>
    </xdr:from>
    <xdr:to>
      <xdr:col>68</xdr:col>
      <xdr:colOff>123825</xdr:colOff>
      <xdr:row>33</xdr:row>
      <xdr:rowOff>63955</xdr:rowOff>
    </xdr:to>
    <xdr:sp macro="" textlink="">
      <xdr:nvSpPr>
        <xdr:cNvPr id="149" name="楕円 148">
          <a:extLst>
            <a:ext uri="{FF2B5EF4-FFF2-40B4-BE49-F238E27FC236}">
              <a16:creationId xmlns:a16="http://schemas.microsoft.com/office/drawing/2014/main" id="{355B92E0-BAB4-4269-BB10-E06AEDFCD59A}"/>
            </a:ext>
          </a:extLst>
        </xdr:cNvPr>
        <xdr:cNvSpPr/>
      </xdr:nvSpPr>
      <xdr:spPr>
        <a:xfrm>
          <a:off x="13271500" y="63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78973</xdr:rowOff>
    </xdr:from>
    <xdr:to>
      <xdr:col>72</xdr:col>
      <xdr:colOff>73025</xdr:colOff>
      <xdr:row>33</xdr:row>
      <xdr:rowOff>13155</xdr:rowOff>
    </xdr:to>
    <xdr:cxnSp macro="">
      <xdr:nvCxnSpPr>
        <xdr:cNvPr id="150" name="直線コネクタ 149">
          <a:extLst>
            <a:ext uri="{FF2B5EF4-FFF2-40B4-BE49-F238E27FC236}">
              <a16:creationId xmlns:a16="http://schemas.microsoft.com/office/drawing/2014/main" id="{0245B73B-C954-4927-B526-C41D77F90FA0}"/>
            </a:ext>
          </a:extLst>
        </xdr:cNvPr>
        <xdr:cNvCxnSpPr/>
      </xdr:nvCxnSpPr>
      <xdr:spPr>
        <a:xfrm flipV="1">
          <a:off x="13322300" y="5993998"/>
          <a:ext cx="762000" cy="4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122481</xdr:rowOff>
    </xdr:from>
    <xdr:to>
      <xdr:col>64</xdr:col>
      <xdr:colOff>123825</xdr:colOff>
      <xdr:row>34</xdr:row>
      <xdr:rowOff>52631</xdr:rowOff>
    </xdr:to>
    <xdr:sp macro="" textlink="">
      <xdr:nvSpPr>
        <xdr:cNvPr id="151" name="楕円 150">
          <a:extLst>
            <a:ext uri="{FF2B5EF4-FFF2-40B4-BE49-F238E27FC236}">
              <a16:creationId xmlns:a16="http://schemas.microsoft.com/office/drawing/2014/main" id="{707BE666-CA60-4432-BBC2-0EF90343CD6F}"/>
            </a:ext>
          </a:extLst>
        </xdr:cNvPr>
        <xdr:cNvSpPr/>
      </xdr:nvSpPr>
      <xdr:spPr>
        <a:xfrm>
          <a:off x="12509500" y="65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13155</xdr:rowOff>
    </xdr:from>
    <xdr:to>
      <xdr:col>68</xdr:col>
      <xdr:colOff>73025</xdr:colOff>
      <xdr:row>34</xdr:row>
      <xdr:rowOff>1831</xdr:rowOff>
    </xdr:to>
    <xdr:cxnSp macro="">
      <xdr:nvCxnSpPr>
        <xdr:cNvPr id="152" name="直線コネクタ 151">
          <a:extLst>
            <a:ext uri="{FF2B5EF4-FFF2-40B4-BE49-F238E27FC236}">
              <a16:creationId xmlns:a16="http://schemas.microsoft.com/office/drawing/2014/main" id="{D400B0C4-C08F-4DFF-9AEA-3E38210288BD}"/>
            </a:ext>
          </a:extLst>
        </xdr:cNvPr>
        <xdr:cNvCxnSpPr/>
      </xdr:nvCxnSpPr>
      <xdr:spPr>
        <a:xfrm flipV="1">
          <a:off x="12560300" y="6442530"/>
          <a:ext cx="762000" cy="16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83979</xdr:rowOff>
    </xdr:from>
    <xdr:to>
      <xdr:col>60</xdr:col>
      <xdr:colOff>123825</xdr:colOff>
      <xdr:row>34</xdr:row>
      <xdr:rowOff>14129</xdr:rowOff>
    </xdr:to>
    <xdr:sp macro="" textlink="">
      <xdr:nvSpPr>
        <xdr:cNvPr id="153" name="楕円 152">
          <a:extLst>
            <a:ext uri="{FF2B5EF4-FFF2-40B4-BE49-F238E27FC236}">
              <a16:creationId xmlns:a16="http://schemas.microsoft.com/office/drawing/2014/main" id="{59FF89B6-F4C9-4E40-B70F-FA7B00E8309C}"/>
            </a:ext>
          </a:extLst>
        </xdr:cNvPr>
        <xdr:cNvSpPr/>
      </xdr:nvSpPr>
      <xdr:spPr>
        <a:xfrm>
          <a:off x="11747500" y="65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134779</xdr:rowOff>
    </xdr:from>
    <xdr:to>
      <xdr:col>64</xdr:col>
      <xdr:colOff>73025</xdr:colOff>
      <xdr:row>34</xdr:row>
      <xdr:rowOff>1831</xdr:rowOff>
    </xdr:to>
    <xdr:cxnSp macro="">
      <xdr:nvCxnSpPr>
        <xdr:cNvPr id="154" name="直線コネクタ 153">
          <a:extLst>
            <a:ext uri="{FF2B5EF4-FFF2-40B4-BE49-F238E27FC236}">
              <a16:creationId xmlns:a16="http://schemas.microsoft.com/office/drawing/2014/main" id="{4D599339-6806-4B40-9757-702A2A74D3E6}"/>
            </a:ext>
          </a:extLst>
        </xdr:cNvPr>
        <xdr:cNvCxnSpPr/>
      </xdr:nvCxnSpPr>
      <xdr:spPr>
        <a:xfrm>
          <a:off x="11798300" y="6564154"/>
          <a:ext cx="762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55" name="n_1aveValue債務償還比率">
          <a:extLst>
            <a:ext uri="{FF2B5EF4-FFF2-40B4-BE49-F238E27FC236}">
              <a16:creationId xmlns:a16="http://schemas.microsoft.com/office/drawing/2014/main" id="{961CB7DF-DABB-4415-990E-F7EA662A85FC}"/>
            </a:ext>
          </a:extLst>
        </xdr:cNvPr>
        <xdr:cNvSpPr txBox="1"/>
      </xdr:nvSpPr>
      <xdr:spPr>
        <a:xfrm>
          <a:off x="13836727" y="6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73994</xdr:rowOff>
    </xdr:from>
    <xdr:ext cx="469744" cy="259045"/>
    <xdr:sp macro="" textlink="">
      <xdr:nvSpPr>
        <xdr:cNvPr id="156" name="n_2aveValue債務償還比率">
          <a:extLst>
            <a:ext uri="{FF2B5EF4-FFF2-40B4-BE49-F238E27FC236}">
              <a16:creationId xmlns:a16="http://schemas.microsoft.com/office/drawing/2014/main" id="{26AF8076-A72D-49E5-8708-CA99843B2595}"/>
            </a:ext>
          </a:extLst>
        </xdr:cNvPr>
        <xdr:cNvSpPr txBox="1"/>
      </xdr:nvSpPr>
      <xdr:spPr>
        <a:xfrm>
          <a:off x="130874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49706</xdr:rowOff>
    </xdr:from>
    <xdr:ext cx="469744" cy="259045"/>
    <xdr:sp macro="" textlink="">
      <xdr:nvSpPr>
        <xdr:cNvPr id="157" name="n_3aveValue債務償還比率">
          <a:extLst>
            <a:ext uri="{FF2B5EF4-FFF2-40B4-BE49-F238E27FC236}">
              <a16:creationId xmlns:a16="http://schemas.microsoft.com/office/drawing/2014/main" id="{3EB519FF-4DEE-4C60-A523-15908EA9AAD9}"/>
            </a:ext>
          </a:extLst>
        </xdr:cNvPr>
        <xdr:cNvSpPr txBox="1"/>
      </xdr:nvSpPr>
      <xdr:spPr>
        <a:xfrm>
          <a:off x="12325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56723</xdr:rowOff>
    </xdr:from>
    <xdr:ext cx="469744" cy="259045"/>
    <xdr:sp macro="" textlink="">
      <xdr:nvSpPr>
        <xdr:cNvPr id="158" name="n_4aveValue債務償還比率">
          <a:extLst>
            <a:ext uri="{FF2B5EF4-FFF2-40B4-BE49-F238E27FC236}">
              <a16:creationId xmlns:a16="http://schemas.microsoft.com/office/drawing/2014/main" id="{2CE89531-3F30-456F-85B2-E8A2C22CE7AE}"/>
            </a:ext>
          </a:extLst>
        </xdr:cNvPr>
        <xdr:cNvSpPr txBox="1"/>
      </xdr:nvSpPr>
      <xdr:spPr>
        <a:xfrm>
          <a:off x="11563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146300</xdr:rowOff>
    </xdr:from>
    <xdr:ext cx="469744" cy="259045"/>
    <xdr:sp macro="" textlink="">
      <xdr:nvSpPr>
        <xdr:cNvPr id="159" name="n_1mainValue債務償還比率">
          <a:extLst>
            <a:ext uri="{FF2B5EF4-FFF2-40B4-BE49-F238E27FC236}">
              <a16:creationId xmlns:a16="http://schemas.microsoft.com/office/drawing/2014/main" id="{C9AEE4A8-9A3D-46FE-95AB-49AD23CF3F53}"/>
            </a:ext>
          </a:extLst>
        </xdr:cNvPr>
        <xdr:cNvSpPr txBox="1"/>
      </xdr:nvSpPr>
      <xdr:spPr>
        <a:xfrm>
          <a:off x="13836727" y="571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55082</xdr:rowOff>
    </xdr:from>
    <xdr:ext cx="469744" cy="259045"/>
    <xdr:sp macro="" textlink="">
      <xdr:nvSpPr>
        <xdr:cNvPr id="160" name="n_2mainValue債務償還比率">
          <a:extLst>
            <a:ext uri="{FF2B5EF4-FFF2-40B4-BE49-F238E27FC236}">
              <a16:creationId xmlns:a16="http://schemas.microsoft.com/office/drawing/2014/main" id="{66B73DFC-FA59-438A-A80F-71D4BA3C4C0C}"/>
            </a:ext>
          </a:extLst>
        </xdr:cNvPr>
        <xdr:cNvSpPr txBox="1"/>
      </xdr:nvSpPr>
      <xdr:spPr>
        <a:xfrm>
          <a:off x="13087427" y="648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43758</xdr:rowOff>
    </xdr:from>
    <xdr:ext cx="469744" cy="259045"/>
    <xdr:sp macro="" textlink="">
      <xdr:nvSpPr>
        <xdr:cNvPr id="161" name="n_3mainValue債務償還比率">
          <a:extLst>
            <a:ext uri="{FF2B5EF4-FFF2-40B4-BE49-F238E27FC236}">
              <a16:creationId xmlns:a16="http://schemas.microsoft.com/office/drawing/2014/main" id="{3BD86935-795B-40D4-BD9F-9DB67E63CA8E}"/>
            </a:ext>
          </a:extLst>
        </xdr:cNvPr>
        <xdr:cNvSpPr txBox="1"/>
      </xdr:nvSpPr>
      <xdr:spPr>
        <a:xfrm>
          <a:off x="12325427" y="664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5256</xdr:rowOff>
    </xdr:from>
    <xdr:ext cx="469744" cy="259045"/>
    <xdr:sp macro="" textlink="">
      <xdr:nvSpPr>
        <xdr:cNvPr id="162" name="n_4mainValue債務償還比率">
          <a:extLst>
            <a:ext uri="{FF2B5EF4-FFF2-40B4-BE49-F238E27FC236}">
              <a16:creationId xmlns:a16="http://schemas.microsoft.com/office/drawing/2014/main" id="{285758E6-BC45-4A71-973F-3B51B8728603}"/>
            </a:ext>
          </a:extLst>
        </xdr:cNvPr>
        <xdr:cNvSpPr txBox="1"/>
      </xdr:nvSpPr>
      <xdr:spPr>
        <a:xfrm>
          <a:off x="11563427" y="660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4B09A56-06A0-4934-A1EC-27C45F30D9A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DB5DCCA-D38F-4CDF-B9C0-07CB935E9E5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74EA503-5FC7-4163-B87A-ADA6BB58A0E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FF77571-D514-4E71-BABE-399C491F99D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62C268B-63BC-47C0-8879-EFF93DF50F2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6DA8E9C-8BE8-46C5-9924-71C5EFCF049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F7D159-A9EA-45A8-9871-DC836DD1E9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16D0C9-0C45-43C4-BF15-A8EFFAB514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860CD0-7D1A-404E-AEDB-EB3D5BC30D8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F238FD-FF1B-4164-850D-DE640749E01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8EBF3F-7CE8-4E34-8000-7EAC61CD77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5EEC07-38B2-4884-BF54-E355E7AB41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7475D7-1E20-4B77-8C64-A846A5DFE6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81B6D3-40FE-41CD-8DB5-FF6A323542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4DA0B6-718C-43E7-94D1-D1EC05FDCE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EC06A28-6C8F-431E-AC37-A3BB1BE915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10,282
10,214
85.04
8,841,191
8,467,662
246,804
3,576,431
5,565,209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7FA5A3-2D75-46EB-BEF1-D9F99856F5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56CF61-98BB-4F48-B1D9-FBCC030BE2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D51BFF-A792-4527-959A-9B04CB55382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573E13-27D6-49F4-8B22-58B447F6079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4234FE-A350-4E06-AF05-0EE382658A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13F7965-D84A-4E54-AD04-BBBF046A7EF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C6D2C6-BB9F-4905-99D6-F8336D13A0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7ED1E2-20A7-4E15-84DD-3644A49055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27C8B4-608B-4CB4-AA8A-A3636CF09F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D4CE14-39D1-4770-BFF1-D5C15113BA8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23475D-C7C3-4575-ABEF-1A8B48449C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34F0FE-AE15-4667-A963-04C9CAF446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D5EAF7-2718-4640-BA58-059023DE57B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EC51EF-7679-4181-B898-EFEE770A3F7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C1E92D-DB84-493B-9502-65911EF9A9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87923E-3B3C-4F32-B461-F6814801CD7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80E9B1-1A43-4C05-B16E-F2740A51C56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6B8376-F7C0-442C-A1A8-449F2295861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9A1558-91FC-46EC-9160-C48E772D9E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819195-F292-4008-8DA9-D7C16987C2B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D09D20-AFCF-4E38-861F-CB44DE7C228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42241E-CBA7-4419-B166-CB09D24E8F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DEBB2E-F6A0-4B8D-B504-E44178FCDD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6E669F-B998-495E-BAE5-D2825438BD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08C95AF-9483-440B-9BCD-4420F6E704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F5C96F-9F5F-4E8A-8684-1045792E386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D206A8-FB84-4C48-AA61-9C10E78D3EC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28EEBB9-52F9-4BDF-9001-E4A52084B46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6564FF-91A0-4748-9AC0-439CF525213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5C59BB-269F-40A8-BEAC-046D8D8AA6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229B51D-0F76-415C-A29C-6F2C59425A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F90D417-7CAE-4F26-9CB7-602E8E1806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DB24C82-8148-42D0-9C68-591B2C284F5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1B16920-907C-4FD8-AFE6-2B1FE2B3938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D0AAE1F-BFDF-4450-AE4F-4CE764D34CF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39D9CD5-E617-4DD6-A26C-057D6CF42C1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4011D78-BFAE-4B0F-A716-DA0B3A166FB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D9643F7-3896-440A-8219-242BC31408C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2D3AF09-6CF3-47C7-84DE-FED6B112ED6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7CA6411-9C48-4F19-AAEB-0173322DFB7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14D60FC-59FE-483F-A770-22C5452A760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059FD12-E49B-4F76-9040-6306BA63067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1CA282D-28B8-4082-9FC8-9602C23112D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76B0088-04DF-4512-91DD-0AA9CEA69DE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FC7C87E-FF62-4F33-813F-34AE47768F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E7EAA408-A1BB-4C52-9D7E-CB06090BF840}"/>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B7AEB71A-FF9E-4F68-B56F-FAB91CE5B2EF}"/>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949EA81D-ABA4-4DE7-B121-359D78DAB74B}"/>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BCB3D82C-F91D-462B-8699-B2D17D94AF37}"/>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08C72246-155C-4A2F-84F2-4E60528A9054}"/>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FD12FC84-65FA-4E58-AA2C-E96BA89EDB71}"/>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88F1A26C-8530-42D7-A24C-BBF2BA2252AD}"/>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AD59E46-74A6-4BB8-90A8-405C48A7190A}"/>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465B4914-33DB-4908-870D-9F352E679C4F}"/>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6BAA7FCC-1AD1-443E-AA15-9AE700858E44}"/>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49D84C47-4676-4B74-A0F9-87D9847FBE47}"/>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672D01-3939-4A84-95CB-CB0106E493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F08662-EDE7-420E-9047-B60F0F7852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6EACE6-73A3-4FAE-B218-C69D3B9871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91C314D-82E7-4247-BFDF-8BCE287B83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365739-4211-4FAA-AD75-7D1994430F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73" name="楕円 72">
          <a:extLst>
            <a:ext uri="{FF2B5EF4-FFF2-40B4-BE49-F238E27FC236}">
              <a16:creationId xmlns:a16="http://schemas.microsoft.com/office/drawing/2014/main" id="{C2B75213-B942-4DF2-A9F7-F211212E430C}"/>
            </a:ext>
          </a:extLst>
        </xdr:cNvPr>
        <xdr:cNvSpPr/>
      </xdr:nvSpPr>
      <xdr:spPr>
        <a:xfrm>
          <a:off x="4584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32402</xdr:rowOff>
    </xdr:from>
    <xdr:ext cx="405111" cy="259045"/>
    <xdr:sp macro="" textlink="">
      <xdr:nvSpPr>
        <xdr:cNvPr id="74" name="【道路】&#10;有形固定資産減価償却率該当値テキスト">
          <a:extLst>
            <a:ext uri="{FF2B5EF4-FFF2-40B4-BE49-F238E27FC236}">
              <a16:creationId xmlns:a16="http://schemas.microsoft.com/office/drawing/2014/main" id="{0A5C4569-78DA-4893-9D9F-ADC325BC0C88}"/>
            </a:ext>
          </a:extLst>
        </xdr:cNvPr>
        <xdr:cNvSpPr txBox="1"/>
      </xdr:nvSpPr>
      <xdr:spPr>
        <a:xfrm>
          <a:off x="4673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34925</xdr:rowOff>
    </xdr:from>
    <xdr:to>
      <xdr:col>20</xdr:col>
      <xdr:colOff>38100</xdr:colOff>
      <xdr:row>38</xdr:row>
      <xdr:rowOff>136525</xdr:rowOff>
    </xdr:to>
    <xdr:sp macro="" textlink="">
      <xdr:nvSpPr>
        <xdr:cNvPr id="75" name="楕円 74">
          <a:extLst>
            <a:ext uri="{FF2B5EF4-FFF2-40B4-BE49-F238E27FC236}">
              <a16:creationId xmlns:a16="http://schemas.microsoft.com/office/drawing/2014/main" id="{C3F59C6E-16E8-4564-95B1-8D396944974F}"/>
            </a:ext>
          </a:extLst>
        </xdr:cNvPr>
        <xdr:cNvSpPr/>
      </xdr:nvSpPr>
      <xdr:spPr>
        <a:xfrm>
          <a:off x="3746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85725</xdr:rowOff>
    </xdr:from>
    <xdr:to>
      <xdr:col>24</xdr:col>
      <xdr:colOff>63500</xdr:colOff>
      <xdr:row>38</xdr:row>
      <xdr:rowOff>104775</xdr:rowOff>
    </xdr:to>
    <xdr:cxnSp macro="">
      <xdr:nvCxnSpPr>
        <xdr:cNvPr id="76" name="直線コネクタ 75">
          <a:extLst>
            <a:ext uri="{FF2B5EF4-FFF2-40B4-BE49-F238E27FC236}">
              <a16:creationId xmlns:a16="http://schemas.microsoft.com/office/drawing/2014/main" id="{00A37E58-CA97-4BA4-B15E-F1CC931027B6}"/>
            </a:ext>
          </a:extLst>
        </xdr:cNvPr>
        <xdr:cNvCxnSpPr/>
      </xdr:nvCxnSpPr>
      <xdr:spPr>
        <a:xfrm>
          <a:off x="3797300" y="66008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7" name="楕円 76">
          <a:extLst>
            <a:ext uri="{FF2B5EF4-FFF2-40B4-BE49-F238E27FC236}">
              <a16:creationId xmlns:a16="http://schemas.microsoft.com/office/drawing/2014/main" id="{A8C518CD-BB35-418D-B642-F3D41E983212}"/>
            </a:ext>
          </a:extLst>
        </xdr:cNvPr>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85725</xdr:rowOff>
    </xdr:to>
    <xdr:cxnSp macro="">
      <xdr:nvCxnSpPr>
        <xdr:cNvPr id="78" name="直線コネクタ 77">
          <a:extLst>
            <a:ext uri="{FF2B5EF4-FFF2-40B4-BE49-F238E27FC236}">
              <a16:creationId xmlns:a16="http://schemas.microsoft.com/office/drawing/2014/main" id="{839A373C-3A89-4A80-8459-82F9AE2E3F2B}"/>
            </a:ext>
          </a:extLst>
        </xdr:cNvPr>
        <xdr:cNvCxnSpPr/>
      </xdr:nvCxnSpPr>
      <xdr:spPr>
        <a:xfrm>
          <a:off x="2908300" y="65760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a:extLst>
            <a:ext uri="{FF2B5EF4-FFF2-40B4-BE49-F238E27FC236}">
              <a16:creationId xmlns:a16="http://schemas.microsoft.com/office/drawing/2014/main" id="{D04655E6-5BBE-46E7-A423-A9C2571D5139}"/>
            </a:ext>
          </a:extLst>
        </xdr:cNvPr>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60960</xdr:rowOff>
    </xdr:to>
    <xdr:cxnSp macro="">
      <xdr:nvCxnSpPr>
        <xdr:cNvPr id="80" name="直線コネクタ 79">
          <a:extLst>
            <a:ext uri="{FF2B5EF4-FFF2-40B4-BE49-F238E27FC236}">
              <a16:creationId xmlns:a16="http://schemas.microsoft.com/office/drawing/2014/main" id="{6C09EB83-85F4-408A-B7CA-903CA7117423}"/>
            </a:ext>
          </a:extLst>
        </xdr:cNvPr>
        <xdr:cNvCxnSpPr/>
      </xdr:nvCxnSpPr>
      <xdr:spPr>
        <a:xfrm>
          <a:off x="2019300" y="6574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153035</xdr:rowOff>
    </xdr:from>
    <xdr:to>
      <xdr:col>6</xdr:col>
      <xdr:colOff>38100</xdr:colOff>
      <xdr:row>38</xdr:row>
      <xdr:rowOff>83185</xdr:rowOff>
    </xdr:to>
    <xdr:sp macro="" textlink="">
      <xdr:nvSpPr>
        <xdr:cNvPr id="81" name="楕円 80">
          <a:extLst>
            <a:ext uri="{FF2B5EF4-FFF2-40B4-BE49-F238E27FC236}">
              <a16:creationId xmlns:a16="http://schemas.microsoft.com/office/drawing/2014/main" id="{43EE5621-14C9-4C5D-A3DF-EA508D4ED1D8}"/>
            </a:ext>
          </a:extLst>
        </xdr:cNvPr>
        <xdr:cNvSpPr/>
      </xdr:nvSpPr>
      <xdr:spPr>
        <a:xfrm>
          <a:off x="1079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32385</xdr:rowOff>
    </xdr:from>
    <xdr:to>
      <xdr:col>10</xdr:col>
      <xdr:colOff>114300</xdr:colOff>
      <xdr:row>38</xdr:row>
      <xdr:rowOff>59055</xdr:rowOff>
    </xdr:to>
    <xdr:cxnSp macro="">
      <xdr:nvCxnSpPr>
        <xdr:cNvPr id="82" name="直線コネクタ 81">
          <a:extLst>
            <a:ext uri="{FF2B5EF4-FFF2-40B4-BE49-F238E27FC236}">
              <a16:creationId xmlns:a16="http://schemas.microsoft.com/office/drawing/2014/main" id="{C16FE11E-0548-4AF5-865D-5BE43A8D3CA2}"/>
            </a:ext>
          </a:extLst>
        </xdr:cNvPr>
        <xdr:cNvCxnSpPr/>
      </xdr:nvCxnSpPr>
      <xdr:spPr>
        <a:xfrm>
          <a:off x="1130300" y="65474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BD73AE17-3511-409A-9664-CB8BAC2C1D51}"/>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039CBFE6-AEA5-4568-8053-0E485312C6A7}"/>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8B87B83B-897C-49F8-AC1A-AA54CB763052}"/>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6" name="n_4aveValue【道路】&#10;有形固定資産減価償却率">
          <a:extLst>
            <a:ext uri="{FF2B5EF4-FFF2-40B4-BE49-F238E27FC236}">
              <a16:creationId xmlns:a16="http://schemas.microsoft.com/office/drawing/2014/main" id="{6F69AEBF-0739-478F-86B7-8AFAF247DDEA}"/>
            </a:ext>
          </a:extLst>
        </xdr:cNvPr>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127652</xdr:rowOff>
    </xdr:from>
    <xdr:ext cx="405111" cy="259045"/>
    <xdr:sp macro="" textlink="">
      <xdr:nvSpPr>
        <xdr:cNvPr id="87" name="n_1mainValue【道路】&#10;有形固定資産減価償却率">
          <a:extLst>
            <a:ext uri="{FF2B5EF4-FFF2-40B4-BE49-F238E27FC236}">
              <a16:creationId xmlns:a16="http://schemas.microsoft.com/office/drawing/2014/main" id="{0C67AD4F-9ED2-4D34-80C2-0990267FE93F}"/>
            </a:ext>
          </a:extLst>
        </xdr:cNvPr>
        <xdr:cNvSpPr txBox="1"/>
      </xdr:nvSpPr>
      <xdr:spPr>
        <a:xfrm>
          <a:off x="3582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8" name="n_2mainValue【道路】&#10;有形固定資産減価償却率">
          <a:extLst>
            <a:ext uri="{FF2B5EF4-FFF2-40B4-BE49-F238E27FC236}">
              <a16:creationId xmlns:a16="http://schemas.microsoft.com/office/drawing/2014/main" id="{2E690674-7160-42F1-8A88-46BD83B5FA44}"/>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9" name="n_3mainValue【道路】&#10;有形固定資産減価償却率">
          <a:extLst>
            <a:ext uri="{FF2B5EF4-FFF2-40B4-BE49-F238E27FC236}">
              <a16:creationId xmlns:a16="http://schemas.microsoft.com/office/drawing/2014/main" id="{15EDB2C8-A872-4E4D-9A5C-B5BE89717720}"/>
            </a:ext>
          </a:extLst>
        </xdr:cNvPr>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74312</xdr:rowOff>
    </xdr:from>
    <xdr:ext cx="405111" cy="259045"/>
    <xdr:sp macro="" textlink="">
      <xdr:nvSpPr>
        <xdr:cNvPr id="90" name="n_4mainValue【道路】&#10;有形固定資産減価償却率">
          <a:extLst>
            <a:ext uri="{FF2B5EF4-FFF2-40B4-BE49-F238E27FC236}">
              <a16:creationId xmlns:a16="http://schemas.microsoft.com/office/drawing/2014/main" id="{9CFA885C-2FFC-46AD-9D97-25D5C94321E8}"/>
            </a:ext>
          </a:extLst>
        </xdr:cNvPr>
        <xdr:cNvSpPr txBox="1"/>
      </xdr:nvSpPr>
      <xdr:spPr>
        <a:xfrm>
          <a:off x="927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21E2D04-6180-4CED-BE89-3C329188CE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097A0D1-6F7A-406C-B8C2-50ED094FB2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828BD7B-D92C-4636-8D44-7DD1559F5B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4A39BD2-6EAF-44EF-9F7B-298F0425762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815758C-E063-4CEE-831E-6323764091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7FAB261-41AD-4A4F-9EEF-A7120DBDC9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192CE05-4503-425B-83F4-808257C883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190ECC3-AD43-42A5-B4AC-0DD9EBD885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7E34312-80E7-4AAD-BE18-73B3EC25034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8D13AA6-A7D5-4600-92E6-C37DBCCCD6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B51D0CF-9310-413D-964E-E0809EE01B4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A248C19-8F3F-4026-9719-8F13A8D5598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5B2B7B0-2A11-4DDE-A543-BE4A8B82A32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7643597-DE96-4AD2-88AE-E5190465861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B0032B1-2AE8-45D6-B8EB-9CD7DEF6155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9206E7B-D001-4A21-9FA5-34195484B86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029449F-6E5F-4F32-A267-522D170282D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2EA9D63-E953-4A28-9E1B-D0C3E2D58E4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80B5B8D-A83C-4BF6-AFCF-547B9D831CC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0490232-CE45-40F1-84E1-1F719AA51A0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76E6EA4-7E6F-4467-B96D-CD957EFD43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7F658638-196C-489C-9E21-46F34D2DC19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48DF22C-6B2B-45EB-92E0-59B59939190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3B1A71AE-D801-46C3-88AF-9D7AD7E0F7DD}"/>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CF9F1C1D-AFD4-46D2-859D-721DB7F08397}"/>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53FCA6C7-9CF4-4869-B94D-FFF6944620A6}"/>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B0CAF3A3-FD05-489E-B5E0-E0DD15B3CB07}"/>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109CD040-006A-4867-B736-4171B0F95645}"/>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19" name="【道路】&#10;一人当たり延長平均値テキスト">
          <a:extLst>
            <a:ext uri="{FF2B5EF4-FFF2-40B4-BE49-F238E27FC236}">
              <a16:creationId xmlns:a16="http://schemas.microsoft.com/office/drawing/2014/main" id="{5223D028-585D-4178-9D34-74AAFF4D91A6}"/>
            </a:ext>
          </a:extLst>
        </xdr:cNvPr>
        <xdr:cNvSpPr txBox="1"/>
      </xdr:nvSpPr>
      <xdr:spPr>
        <a:xfrm>
          <a:off x="10515600" y="6560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63CB0992-7819-43CA-89E8-A3B45A811954}"/>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9B379A42-E690-4955-BF63-02AB2326AEDB}"/>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1159074F-6FC3-46D8-AD80-1167C952E3A9}"/>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45A1BB21-2AD1-402E-87A0-C5368B534D95}"/>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089A535E-A32E-45AF-B5B5-BC71D742535D}"/>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48F47B4-D8B6-497D-B9F3-C92676B887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B90B7B0-4572-45B3-AFC0-7324B9C04AF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4D6E748-E0F5-42D9-BBE1-19F5FFEC6A6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FF998AC-71BF-4C80-8469-894D9B0008C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847EDD9-BB38-43FC-8D9E-A454F9F4222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167608</xdr:rowOff>
    </xdr:from>
    <xdr:to>
      <xdr:col>55</xdr:col>
      <xdr:colOff>50800</xdr:colOff>
      <xdr:row>38</xdr:row>
      <xdr:rowOff>97758</xdr:rowOff>
    </xdr:to>
    <xdr:sp macro="" textlink="">
      <xdr:nvSpPr>
        <xdr:cNvPr id="130" name="楕円 129">
          <a:extLst>
            <a:ext uri="{FF2B5EF4-FFF2-40B4-BE49-F238E27FC236}">
              <a16:creationId xmlns:a16="http://schemas.microsoft.com/office/drawing/2014/main" id="{B2381F51-DD2A-4EC6-86D5-C4696668C794}"/>
            </a:ext>
          </a:extLst>
        </xdr:cNvPr>
        <xdr:cNvSpPr/>
      </xdr:nvSpPr>
      <xdr:spPr>
        <a:xfrm>
          <a:off x="10426700" y="65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19035</xdr:rowOff>
    </xdr:from>
    <xdr:ext cx="534377" cy="259045"/>
    <xdr:sp macro="" textlink="">
      <xdr:nvSpPr>
        <xdr:cNvPr id="131" name="【道路】&#10;一人当たり延長該当値テキスト">
          <a:extLst>
            <a:ext uri="{FF2B5EF4-FFF2-40B4-BE49-F238E27FC236}">
              <a16:creationId xmlns:a16="http://schemas.microsoft.com/office/drawing/2014/main" id="{C85A52EA-B8A4-48D8-8B74-9D7D2AA4153F}"/>
            </a:ext>
          </a:extLst>
        </xdr:cNvPr>
        <xdr:cNvSpPr txBox="1"/>
      </xdr:nvSpPr>
      <xdr:spPr>
        <a:xfrm>
          <a:off x="10515600" y="63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3759</xdr:rowOff>
    </xdr:from>
    <xdr:to>
      <xdr:col>50</xdr:col>
      <xdr:colOff>165100</xdr:colOff>
      <xdr:row>38</xdr:row>
      <xdr:rowOff>105359</xdr:rowOff>
    </xdr:to>
    <xdr:sp macro="" textlink="">
      <xdr:nvSpPr>
        <xdr:cNvPr id="132" name="楕円 131">
          <a:extLst>
            <a:ext uri="{FF2B5EF4-FFF2-40B4-BE49-F238E27FC236}">
              <a16:creationId xmlns:a16="http://schemas.microsoft.com/office/drawing/2014/main" id="{669A8341-6906-4B6D-A2CA-2914CB7FF51A}"/>
            </a:ext>
          </a:extLst>
        </xdr:cNvPr>
        <xdr:cNvSpPr/>
      </xdr:nvSpPr>
      <xdr:spPr>
        <a:xfrm>
          <a:off x="9588500" y="65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46958</xdr:rowOff>
    </xdr:from>
    <xdr:to>
      <xdr:col>55</xdr:col>
      <xdr:colOff>0</xdr:colOff>
      <xdr:row>38</xdr:row>
      <xdr:rowOff>54559</xdr:rowOff>
    </xdr:to>
    <xdr:cxnSp macro="">
      <xdr:nvCxnSpPr>
        <xdr:cNvPr id="133" name="直線コネクタ 132">
          <a:extLst>
            <a:ext uri="{FF2B5EF4-FFF2-40B4-BE49-F238E27FC236}">
              <a16:creationId xmlns:a16="http://schemas.microsoft.com/office/drawing/2014/main" id="{808E3AAB-425D-4928-AE65-B74CB54E8552}"/>
            </a:ext>
          </a:extLst>
        </xdr:cNvPr>
        <xdr:cNvCxnSpPr/>
      </xdr:nvCxnSpPr>
      <xdr:spPr>
        <a:xfrm flipV="1">
          <a:off x="9639300" y="6562058"/>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13951</xdr:rowOff>
    </xdr:from>
    <xdr:to>
      <xdr:col>46</xdr:col>
      <xdr:colOff>38100</xdr:colOff>
      <xdr:row>38</xdr:row>
      <xdr:rowOff>115551</xdr:rowOff>
    </xdr:to>
    <xdr:sp macro="" textlink="">
      <xdr:nvSpPr>
        <xdr:cNvPr id="134" name="楕円 133">
          <a:extLst>
            <a:ext uri="{FF2B5EF4-FFF2-40B4-BE49-F238E27FC236}">
              <a16:creationId xmlns:a16="http://schemas.microsoft.com/office/drawing/2014/main" id="{796E8035-F824-49B9-BB9E-E9B3EB5D1535}"/>
            </a:ext>
          </a:extLst>
        </xdr:cNvPr>
        <xdr:cNvSpPr/>
      </xdr:nvSpPr>
      <xdr:spPr>
        <a:xfrm>
          <a:off x="8699500" y="65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54559</xdr:rowOff>
    </xdr:from>
    <xdr:to>
      <xdr:col>50</xdr:col>
      <xdr:colOff>114300</xdr:colOff>
      <xdr:row>38</xdr:row>
      <xdr:rowOff>64751</xdr:rowOff>
    </xdr:to>
    <xdr:cxnSp macro="">
      <xdr:nvCxnSpPr>
        <xdr:cNvPr id="135" name="直線コネクタ 134">
          <a:extLst>
            <a:ext uri="{FF2B5EF4-FFF2-40B4-BE49-F238E27FC236}">
              <a16:creationId xmlns:a16="http://schemas.microsoft.com/office/drawing/2014/main" id="{941F2739-49CB-4A80-82D6-987A79DE6C61}"/>
            </a:ext>
          </a:extLst>
        </xdr:cNvPr>
        <xdr:cNvCxnSpPr/>
      </xdr:nvCxnSpPr>
      <xdr:spPr>
        <a:xfrm flipV="1">
          <a:off x="8750300" y="6569659"/>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19914</xdr:rowOff>
    </xdr:from>
    <xdr:to>
      <xdr:col>41</xdr:col>
      <xdr:colOff>101600</xdr:colOff>
      <xdr:row>38</xdr:row>
      <xdr:rowOff>121514</xdr:rowOff>
    </xdr:to>
    <xdr:sp macro="" textlink="">
      <xdr:nvSpPr>
        <xdr:cNvPr id="136" name="楕円 135">
          <a:extLst>
            <a:ext uri="{FF2B5EF4-FFF2-40B4-BE49-F238E27FC236}">
              <a16:creationId xmlns:a16="http://schemas.microsoft.com/office/drawing/2014/main" id="{D3B0A658-C49B-4FFB-AAC9-40F8C9B06333}"/>
            </a:ext>
          </a:extLst>
        </xdr:cNvPr>
        <xdr:cNvSpPr/>
      </xdr:nvSpPr>
      <xdr:spPr>
        <a:xfrm>
          <a:off x="7810500" y="65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64751</xdr:rowOff>
    </xdr:from>
    <xdr:to>
      <xdr:col>45</xdr:col>
      <xdr:colOff>177800</xdr:colOff>
      <xdr:row>38</xdr:row>
      <xdr:rowOff>70714</xdr:rowOff>
    </xdr:to>
    <xdr:cxnSp macro="">
      <xdr:nvCxnSpPr>
        <xdr:cNvPr id="137" name="直線コネクタ 136">
          <a:extLst>
            <a:ext uri="{FF2B5EF4-FFF2-40B4-BE49-F238E27FC236}">
              <a16:creationId xmlns:a16="http://schemas.microsoft.com/office/drawing/2014/main" id="{857A6CAC-4DBD-49BF-9FCF-3DDB789A7158}"/>
            </a:ext>
          </a:extLst>
        </xdr:cNvPr>
        <xdr:cNvCxnSpPr/>
      </xdr:nvCxnSpPr>
      <xdr:spPr>
        <a:xfrm flipV="1">
          <a:off x="7861300" y="6579851"/>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22752</xdr:rowOff>
    </xdr:from>
    <xdr:to>
      <xdr:col>36</xdr:col>
      <xdr:colOff>165100</xdr:colOff>
      <xdr:row>38</xdr:row>
      <xdr:rowOff>124352</xdr:rowOff>
    </xdr:to>
    <xdr:sp macro="" textlink="">
      <xdr:nvSpPr>
        <xdr:cNvPr id="138" name="楕円 137">
          <a:extLst>
            <a:ext uri="{FF2B5EF4-FFF2-40B4-BE49-F238E27FC236}">
              <a16:creationId xmlns:a16="http://schemas.microsoft.com/office/drawing/2014/main" id="{382C5A30-4CCA-4486-8576-B0BDC1DB0687}"/>
            </a:ext>
          </a:extLst>
        </xdr:cNvPr>
        <xdr:cNvSpPr/>
      </xdr:nvSpPr>
      <xdr:spPr>
        <a:xfrm>
          <a:off x="6921500" y="65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70714</xdr:rowOff>
    </xdr:from>
    <xdr:to>
      <xdr:col>41</xdr:col>
      <xdr:colOff>50800</xdr:colOff>
      <xdr:row>38</xdr:row>
      <xdr:rowOff>73552</xdr:rowOff>
    </xdr:to>
    <xdr:cxnSp macro="">
      <xdr:nvCxnSpPr>
        <xdr:cNvPr id="139" name="直線コネクタ 138">
          <a:extLst>
            <a:ext uri="{FF2B5EF4-FFF2-40B4-BE49-F238E27FC236}">
              <a16:creationId xmlns:a16="http://schemas.microsoft.com/office/drawing/2014/main" id="{011938A9-B898-4664-89D0-96230A952BAD}"/>
            </a:ext>
          </a:extLst>
        </xdr:cNvPr>
        <xdr:cNvCxnSpPr/>
      </xdr:nvCxnSpPr>
      <xdr:spPr>
        <a:xfrm flipV="1">
          <a:off x="6972300" y="6585814"/>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40" name="n_1aveValue【道路】&#10;一人当たり延長">
          <a:extLst>
            <a:ext uri="{FF2B5EF4-FFF2-40B4-BE49-F238E27FC236}">
              <a16:creationId xmlns:a16="http://schemas.microsoft.com/office/drawing/2014/main" id="{A64108A3-5BB6-44CA-AAF1-A7BF594C596C}"/>
            </a:ext>
          </a:extLst>
        </xdr:cNvPr>
        <xdr:cNvSpPr txBox="1"/>
      </xdr:nvSpPr>
      <xdr:spPr>
        <a:xfrm>
          <a:off x="93594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11695</xdr:rowOff>
    </xdr:from>
    <xdr:ext cx="534377" cy="259045"/>
    <xdr:sp macro="" textlink="">
      <xdr:nvSpPr>
        <xdr:cNvPr id="141" name="n_2aveValue【道路】&#10;一人当たり延長">
          <a:extLst>
            <a:ext uri="{FF2B5EF4-FFF2-40B4-BE49-F238E27FC236}">
              <a16:creationId xmlns:a16="http://schemas.microsoft.com/office/drawing/2014/main" id="{F15116CB-FD0C-4CF8-8890-F62A833C9D80}"/>
            </a:ext>
          </a:extLst>
        </xdr:cNvPr>
        <xdr:cNvSpPr txBox="1"/>
      </xdr:nvSpPr>
      <xdr:spPr>
        <a:xfrm>
          <a:off x="8483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27087</xdr:rowOff>
    </xdr:from>
    <xdr:ext cx="534377" cy="259045"/>
    <xdr:sp macro="" textlink="">
      <xdr:nvSpPr>
        <xdr:cNvPr id="142" name="n_3aveValue【道路】&#10;一人当たり延長">
          <a:extLst>
            <a:ext uri="{FF2B5EF4-FFF2-40B4-BE49-F238E27FC236}">
              <a16:creationId xmlns:a16="http://schemas.microsoft.com/office/drawing/2014/main" id="{2FCA5A14-F4BD-4B7B-A4D4-1342E0EE5E37}"/>
            </a:ext>
          </a:extLst>
        </xdr:cNvPr>
        <xdr:cNvSpPr txBox="1"/>
      </xdr:nvSpPr>
      <xdr:spPr>
        <a:xfrm>
          <a:off x="7594111" y="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39603</xdr:rowOff>
    </xdr:from>
    <xdr:ext cx="534377" cy="259045"/>
    <xdr:sp macro="" textlink="">
      <xdr:nvSpPr>
        <xdr:cNvPr id="143" name="n_4aveValue【道路】&#10;一人当たり延長">
          <a:extLst>
            <a:ext uri="{FF2B5EF4-FFF2-40B4-BE49-F238E27FC236}">
              <a16:creationId xmlns:a16="http://schemas.microsoft.com/office/drawing/2014/main" id="{4FD1D484-DEB3-4107-AB36-9083A8CF2C68}"/>
            </a:ext>
          </a:extLst>
        </xdr:cNvPr>
        <xdr:cNvSpPr txBox="1"/>
      </xdr:nvSpPr>
      <xdr:spPr>
        <a:xfrm>
          <a:off x="6705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121886</xdr:rowOff>
    </xdr:from>
    <xdr:ext cx="534377" cy="259045"/>
    <xdr:sp macro="" textlink="">
      <xdr:nvSpPr>
        <xdr:cNvPr id="144" name="n_1mainValue【道路】&#10;一人当たり延長">
          <a:extLst>
            <a:ext uri="{FF2B5EF4-FFF2-40B4-BE49-F238E27FC236}">
              <a16:creationId xmlns:a16="http://schemas.microsoft.com/office/drawing/2014/main" id="{D7099813-53C9-40EC-9A9A-FF7497F558DF}"/>
            </a:ext>
          </a:extLst>
        </xdr:cNvPr>
        <xdr:cNvSpPr txBox="1"/>
      </xdr:nvSpPr>
      <xdr:spPr>
        <a:xfrm>
          <a:off x="9359411" y="62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132078</xdr:rowOff>
    </xdr:from>
    <xdr:ext cx="534377" cy="259045"/>
    <xdr:sp macro="" textlink="">
      <xdr:nvSpPr>
        <xdr:cNvPr id="145" name="n_2mainValue【道路】&#10;一人当たり延長">
          <a:extLst>
            <a:ext uri="{FF2B5EF4-FFF2-40B4-BE49-F238E27FC236}">
              <a16:creationId xmlns:a16="http://schemas.microsoft.com/office/drawing/2014/main" id="{682A8CA5-42C2-407B-9E86-13D15A33F714}"/>
            </a:ext>
          </a:extLst>
        </xdr:cNvPr>
        <xdr:cNvSpPr txBox="1"/>
      </xdr:nvSpPr>
      <xdr:spPr>
        <a:xfrm>
          <a:off x="8483111" y="63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138041</xdr:rowOff>
    </xdr:from>
    <xdr:ext cx="534377" cy="259045"/>
    <xdr:sp macro="" textlink="">
      <xdr:nvSpPr>
        <xdr:cNvPr id="146" name="n_3mainValue【道路】&#10;一人当たり延長">
          <a:extLst>
            <a:ext uri="{FF2B5EF4-FFF2-40B4-BE49-F238E27FC236}">
              <a16:creationId xmlns:a16="http://schemas.microsoft.com/office/drawing/2014/main" id="{6D01E81B-9431-48F0-91D7-F7FE29AB9F62}"/>
            </a:ext>
          </a:extLst>
        </xdr:cNvPr>
        <xdr:cNvSpPr txBox="1"/>
      </xdr:nvSpPr>
      <xdr:spPr>
        <a:xfrm>
          <a:off x="7594111" y="63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140879</xdr:rowOff>
    </xdr:from>
    <xdr:ext cx="534377" cy="259045"/>
    <xdr:sp macro="" textlink="">
      <xdr:nvSpPr>
        <xdr:cNvPr id="147" name="n_4mainValue【道路】&#10;一人当たり延長">
          <a:extLst>
            <a:ext uri="{FF2B5EF4-FFF2-40B4-BE49-F238E27FC236}">
              <a16:creationId xmlns:a16="http://schemas.microsoft.com/office/drawing/2014/main" id="{8DB5683F-994E-495F-8A09-39C8A1A6D925}"/>
            </a:ext>
          </a:extLst>
        </xdr:cNvPr>
        <xdr:cNvSpPr txBox="1"/>
      </xdr:nvSpPr>
      <xdr:spPr>
        <a:xfrm>
          <a:off x="6705111" y="63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FE01763-9F76-41AE-9A01-FE351A8DF6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2194FE4-039D-4E20-A3AE-F8954CFC01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3CAA7C2-D55B-4B16-A21D-DD8E0EC057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0812170-6B29-47BD-9D77-11C9237CA13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3BB7145-7ED5-42A8-81B0-3583732768A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C5B0366-8A9D-458C-9A62-4459378CAB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F4DE8D1-2DDE-40F1-A99C-F942CFC413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2BA8881-7B3B-43A1-95F0-477D1C079F6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79D26CB-E775-43FD-8F44-08B6F2E195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6CB4788-2ED5-4BD6-8093-F2786A4F70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812F3E0-4B47-4490-BD22-1E1EA3FB577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72A0EBC-A558-4531-8041-7B41CE42D49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7BC3DB4-CF86-4947-A07B-46C99BEC665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B7A4ED8-401F-4AA4-A1E4-0F9B5D02E60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5FE953B-83B2-41FB-B101-117E2493529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E941F7A-D7A9-4CF2-A5F1-ADC41531E2C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E363D26-704A-499C-82B3-AE2A4D4822F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D5C4951-85BD-4A6E-8140-B0734F1D51C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CEDCC84-49D7-4DC0-8BD7-3CCE3197385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1A58409-FDB3-48A1-9893-3CAFD8461F8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3337439-AD41-413E-96F6-9410B72C883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E8B8B0B-DE40-485B-B407-B37B5ABC144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CCC3A1F-A86B-4439-AA2B-3B184F020C9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AD65476-3E49-4B2C-A9CB-DB058BA213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4966047-6C26-4940-B1BC-EB29C0F5A4A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9242CA9B-E72D-4FAD-96BB-47B561B718CF}"/>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35E70034-ACB2-48F8-9AA1-1B948699DD1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78CDF1AA-B0D6-48A1-AD6F-ADA5339758C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70199B9-BF91-48AE-8850-73F5E719F43C}"/>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8C302196-BA9E-41EC-9D1D-B1C0E10E0428}"/>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6018D26-3AD3-4FCF-9EB2-6996498FEC26}"/>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875E8B43-C77A-4618-A680-B14BCF7EA1F1}"/>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AC456370-A7BC-47F8-A5F1-9E8D6B7CD268}"/>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561F5D57-4A95-460D-BA71-049E05DBAEC4}"/>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E5E97FBC-98D4-46A9-84BB-8D5E79CA9D4A}"/>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668E5315-0885-49FD-BC2A-31F6936101F8}"/>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2993B74-952A-438A-8CD5-06B19298FF1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C0800D6-AE55-4EC4-BDA9-454588D1E9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689DF1B-A45A-4185-B475-4DF55631A0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A8927EC-BD96-4799-A96D-4B8EC8E542F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F706E4F-6ECA-43E3-8AE4-59B457A88A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89" name="楕円 188">
          <a:extLst>
            <a:ext uri="{FF2B5EF4-FFF2-40B4-BE49-F238E27FC236}">
              <a16:creationId xmlns:a16="http://schemas.microsoft.com/office/drawing/2014/main" id="{5F298BB6-7B57-41BF-BA81-8A4C36CE6451}"/>
            </a:ext>
          </a:extLst>
        </xdr:cNvPr>
        <xdr:cNvSpPr/>
      </xdr:nvSpPr>
      <xdr:spPr>
        <a:xfrm>
          <a:off x="4584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156590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6A0DBC6-B295-4E5E-8A78-F7E32C3E57B7}"/>
            </a:ext>
          </a:extLst>
        </xdr:cNvPr>
        <xdr:cNvSpPr txBox="1"/>
      </xdr:nvSpPr>
      <xdr:spPr>
        <a:xfrm>
          <a:off x="4673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163104</xdr:rowOff>
    </xdr:from>
    <xdr:to>
      <xdr:col>20</xdr:col>
      <xdr:colOff>38100</xdr:colOff>
      <xdr:row>60</xdr:row>
      <xdr:rowOff>93254</xdr:rowOff>
    </xdr:to>
    <xdr:sp macro="" textlink="">
      <xdr:nvSpPr>
        <xdr:cNvPr id="191" name="楕円 190">
          <a:extLst>
            <a:ext uri="{FF2B5EF4-FFF2-40B4-BE49-F238E27FC236}">
              <a16:creationId xmlns:a16="http://schemas.microsoft.com/office/drawing/2014/main" id="{70B21D66-1420-422C-AAAD-2A17225B2FA4}"/>
            </a:ext>
          </a:extLst>
        </xdr:cNvPr>
        <xdr:cNvSpPr/>
      </xdr:nvSpPr>
      <xdr:spPr>
        <a:xfrm>
          <a:off x="3746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42454</xdr:rowOff>
    </xdr:to>
    <xdr:cxnSp macro="">
      <xdr:nvCxnSpPr>
        <xdr:cNvPr id="192" name="直線コネクタ 191">
          <a:extLst>
            <a:ext uri="{FF2B5EF4-FFF2-40B4-BE49-F238E27FC236}">
              <a16:creationId xmlns:a16="http://schemas.microsoft.com/office/drawing/2014/main" id="{7A2171DE-1CF4-460C-9B8C-72CCA03E1824}"/>
            </a:ext>
          </a:extLst>
        </xdr:cNvPr>
        <xdr:cNvCxnSpPr/>
      </xdr:nvCxnSpPr>
      <xdr:spPr>
        <a:xfrm flipV="1">
          <a:off x="3797300" y="1030006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93" name="楕円 192">
          <a:extLst>
            <a:ext uri="{FF2B5EF4-FFF2-40B4-BE49-F238E27FC236}">
              <a16:creationId xmlns:a16="http://schemas.microsoft.com/office/drawing/2014/main" id="{5C18F224-85BE-43C6-8187-4486D9428F58}"/>
            </a:ext>
          </a:extLst>
        </xdr:cNvPr>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42454</xdr:rowOff>
    </xdr:to>
    <xdr:cxnSp macro="">
      <xdr:nvCxnSpPr>
        <xdr:cNvPr id="194" name="直線コネクタ 193">
          <a:extLst>
            <a:ext uri="{FF2B5EF4-FFF2-40B4-BE49-F238E27FC236}">
              <a16:creationId xmlns:a16="http://schemas.microsoft.com/office/drawing/2014/main" id="{278A6837-BC5B-4E21-B2FB-44C65A607F1E}"/>
            </a:ext>
          </a:extLst>
        </xdr:cNvPr>
        <xdr:cNvCxnSpPr/>
      </xdr:nvCxnSpPr>
      <xdr:spPr>
        <a:xfrm>
          <a:off x="2908300" y="103147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95" name="楕円 194">
          <a:extLst>
            <a:ext uri="{FF2B5EF4-FFF2-40B4-BE49-F238E27FC236}">
              <a16:creationId xmlns:a16="http://schemas.microsoft.com/office/drawing/2014/main" id="{B2C210B0-C8A3-4EDF-91DF-F1452E855981}"/>
            </a:ext>
          </a:extLst>
        </xdr:cNvPr>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60</xdr:row>
      <xdr:rowOff>27759</xdr:rowOff>
    </xdr:to>
    <xdr:cxnSp macro="">
      <xdr:nvCxnSpPr>
        <xdr:cNvPr id="196" name="直線コネクタ 195">
          <a:extLst>
            <a:ext uri="{FF2B5EF4-FFF2-40B4-BE49-F238E27FC236}">
              <a16:creationId xmlns:a16="http://schemas.microsoft.com/office/drawing/2014/main" id="{9B233049-FD80-4FB2-BA7C-CB50F03C421E}"/>
            </a:ext>
          </a:extLst>
        </xdr:cNvPr>
        <xdr:cNvCxnSpPr/>
      </xdr:nvCxnSpPr>
      <xdr:spPr>
        <a:xfrm>
          <a:off x="2019300" y="102935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107587</xdr:rowOff>
    </xdr:from>
    <xdr:to>
      <xdr:col>6</xdr:col>
      <xdr:colOff>38100</xdr:colOff>
      <xdr:row>60</xdr:row>
      <xdr:rowOff>37737</xdr:rowOff>
    </xdr:to>
    <xdr:sp macro="" textlink="">
      <xdr:nvSpPr>
        <xdr:cNvPr id="197" name="楕円 196">
          <a:extLst>
            <a:ext uri="{FF2B5EF4-FFF2-40B4-BE49-F238E27FC236}">
              <a16:creationId xmlns:a16="http://schemas.microsoft.com/office/drawing/2014/main" id="{7C36A724-D6AC-4339-9B34-E2D91E22D713}"/>
            </a:ext>
          </a:extLst>
        </xdr:cNvPr>
        <xdr:cNvSpPr/>
      </xdr:nvSpPr>
      <xdr:spPr>
        <a:xfrm>
          <a:off x="1079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158387</xdr:rowOff>
    </xdr:from>
    <xdr:to>
      <xdr:col>10</xdr:col>
      <xdr:colOff>114300</xdr:colOff>
      <xdr:row>60</xdr:row>
      <xdr:rowOff>6531</xdr:rowOff>
    </xdr:to>
    <xdr:cxnSp macro="">
      <xdr:nvCxnSpPr>
        <xdr:cNvPr id="198" name="直線コネクタ 197">
          <a:extLst>
            <a:ext uri="{FF2B5EF4-FFF2-40B4-BE49-F238E27FC236}">
              <a16:creationId xmlns:a16="http://schemas.microsoft.com/office/drawing/2014/main" id="{C0CD1A51-280B-4025-B5C7-5238DBB4BFB5}"/>
            </a:ext>
          </a:extLst>
        </xdr:cNvPr>
        <xdr:cNvCxnSpPr/>
      </xdr:nvCxnSpPr>
      <xdr:spPr>
        <a:xfrm>
          <a:off x="1130300" y="102739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D526763-2043-49F0-95CF-48AA801C4756}"/>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57245C4-9353-4810-9FD6-08D212B827D4}"/>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7E9C8D4-82AF-4D0C-BBA6-EA878B2A40FA}"/>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CE778D2-97A7-436E-AC15-CECDC207DE9A}"/>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109781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C708071-36AF-42BC-BDCD-1602856067E9}"/>
            </a:ext>
          </a:extLst>
        </xdr:cNvPr>
        <xdr:cNvSpPr txBox="1"/>
      </xdr:nvSpPr>
      <xdr:spPr>
        <a:xfrm>
          <a:off x="3582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95086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24F1A1A-E2F1-4C6A-9383-42226234F627}"/>
            </a:ext>
          </a:extLst>
        </xdr:cNvPr>
        <xdr:cNvSpPr txBox="1"/>
      </xdr:nvSpPr>
      <xdr:spPr>
        <a:xfrm>
          <a:off x="2705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73858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44674DB-D0F5-4D38-9F2D-381AFE6D7CCE}"/>
            </a:ext>
          </a:extLst>
        </xdr:cNvPr>
        <xdr:cNvSpPr txBox="1"/>
      </xdr:nvSpPr>
      <xdr:spPr>
        <a:xfrm>
          <a:off x="1816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26B1D7F-CBDB-459B-BCD6-79068FE02B92}"/>
            </a:ext>
          </a:extLst>
        </xdr:cNvPr>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A145974-C2CB-498D-AD50-D2FE17A713C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74C5F24-16A4-47FA-9B6B-6FAA0A62D1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54B8BA1-5EC3-4C2C-81A2-0A0D79D06AF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620BD26-A354-4F68-AF12-CB2173470DD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8519C6B-B8F7-4A0A-84B1-CA7D1FD4542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4BD328F-C89F-4671-A6D7-7511F3DA05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3513143-77A1-4076-B835-E169EF879CD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27627CC-EDE4-4A52-881A-23EEC572E3C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D13D1E2-E10B-433E-BD4E-1BF2BC2605F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660E5AB-D616-49CB-82F5-61D1AFCFB1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830FAD80-5F32-47D9-BA0D-357CA0E9888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69DBF1FD-C5C5-4836-9F94-77FDC49718B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5435D5B5-F080-40A3-AD2A-57BDC218A8E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7B09BC59-CA4D-4FD5-B1DB-2D1F2260FCF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69138A5-4516-48CA-B7DE-4C23B690E34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8D186045-5F1F-411D-90DB-F121780B123A}"/>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E201E77-186A-42F4-BCDA-EF3A5E15A07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FCD163BA-6E54-4424-9C58-02D0CCCB75C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3075B149-A173-4609-9351-B37A3EA588C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930E9A7-A384-41BC-AE87-516BA7D461C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2D5D181A-12AE-4DA9-B26C-0B7AB8D7D05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9A03D84E-DED1-49E7-B738-88C326FA6FF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39CC677-25EA-4734-84E5-BCF5BEAD2F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7F61638E-2782-450A-8D5B-2C4883255DA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F8CD2056-7050-4A7C-A4BB-8161CD46BF7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B75106D8-D078-4A71-BCE9-2919B88CDD6A}"/>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CC24BBD6-F0DD-432E-9C31-5DF0C2DB4AB1}"/>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8F630A86-8EA8-44B7-9E8C-28CC717508B2}"/>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2B2A1A6-54C6-43B4-9E1E-D7DF3BBF5D35}"/>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E228B7F7-C1AF-4157-B86B-4E067E17C479}"/>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B79BF9D-D1DD-4CE8-B5F3-3361CAB426B2}"/>
            </a:ext>
          </a:extLst>
        </xdr:cNvPr>
        <xdr:cNvSpPr txBox="1"/>
      </xdr:nvSpPr>
      <xdr:spPr>
        <a:xfrm>
          <a:off x="10515600" y="10603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C4E7E880-0E0B-4AC0-88A7-21A17FD4CC4F}"/>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C04617A4-FB61-45B8-9CB0-F6E2A00DFA3A}"/>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52810FD0-A410-4707-878B-77E61E714EDB}"/>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E7BBAA87-42FD-4480-B567-B17FEF8ED562}"/>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B9B02D20-764A-4C69-92C5-AB776F7C9699}"/>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4C3902F-97A3-4D7F-81C8-0B8534BB7D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4BD0BC0-FD22-4FC8-A200-93DF8D793F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577FDB9-A819-4BAC-9590-A4722F34BF0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205A887-15B3-4C07-9453-EC1007EAC3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1879276-F574-4794-BCFB-23C3B807C7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122309</xdr:rowOff>
    </xdr:from>
    <xdr:to>
      <xdr:col>55</xdr:col>
      <xdr:colOff>50800</xdr:colOff>
      <xdr:row>61</xdr:row>
      <xdr:rowOff>52459</xdr:rowOff>
    </xdr:to>
    <xdr:sp macro="" textlink="">
      <xdr:nvSpPr>
        <xdr:cNvPr id="248" name="楕円 247">
          <a:extLst>
            <a:ext uri="{FF2B5EF4-FFF2-40B4-BE49-F238E27FC236}">
              <a16:creationId xmlns:a16="http://schemas.microsoft.com/office/drawing/2014/main" id="{EDC0B5D6-28B6-4A5B-9C19-8D4E7E97E2A6}"/>
            </a:ext>
          </a:extLst>
        </xdr:cNvPr>
        <xdr:cNvSpPr/>
      </xdr:nvSpPr>
      <xdr:spPr>
        <a:xfrm>
          <a:off x="10426700" y="104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145186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9E1E6076-7421-4158-94FA-67613A43F8A3}"/>
            </a:ext>
          </a:extLst>
        </xdr:cNvPr>
        <xdr:cNvSpPr txBox="1"/>
      </xdr:nvSpPr>
      <xdr:spPr>
        <a:xfrm>
          <a:off x="10515600" y="1026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165715</xdr:rowOff>
    </xdr:from>
    <xdr:to>
      <xdr:col>50</xdr:col>
      <xdr:colOff>165100</xdr:colOff>
      <xdr:row>61</xdr:row>
      <xdr:rowOff>95865</xdr:rowOff>
    </xdr:to>
    <xdr:sp macro="" textlink="">
      <xdr:nvSpPr>
        <xdr:cNvPr id="250" name="楕円 249">
          <a:extLst>
            <a:ext uri="{FF2B5EF4-FFF2-40B4-BE49-F238E27FC236}">
              <a16:creationId xmlns:a16="http://schemas.microsoft.com/office/drawing/2014/main" id="{EF2F7989-A26C-477D-9C6C-5CC9C220016C}"/>
            </a:ext>
          </a:extLst>
        </xdr:cNvPr>
        <xdr:cNvSpPr/>
      </xdr:nvSpPr>
      <xdr:spPr>
        <a:xfrm>
          <a:off x="9588500" y="104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1659</xdr:rowOff>
    </xdr:from>
    <xdr:to>
      <xdr:col>55</xdr:col>
      <xdr:colOff>0</xdr:colOff>
      <xdr:row>61</xdr:row>
      <xdr:rowOff>45065</xdr:rowOff>
    </xdr:to>
    <xdr:cxnSp macro="">
      <xdr:nvCxnSpPr>
        <xdr:cNvPr id="251" name="直線コネクタ 250">
          <a:extLst>
            <a:ext uri="{FF2B5EF4-FFF2-40B4-BE49-F238E27FC236}">
              <a16:creationId xmlns:a16="http://schemas.microsoft.com/office/drawing/2014/main" id="{F7938FB9-26A1-407E-A982-EB10140B06D5}"/>
            </a:ext>
          </a:extLst>
        </xdr:cNvPr>
        <xdr:cNvCxnSpPr/>
      </xdr:nvCxnSpPr>
      <xdr:spPr>
        <a:xfrm flipV="1">
          <a:off x="9639300" y="10460109"/>
          <a:ext cx="838200" cy="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8934</xdr:rowOff>
    </xdr:from>
    <xdr:to>
      <xdr:col>46</xdr:col>
      <xdr:colOff>38100</xdr:colOff>
      <xdr:row>61</xdr:row>
      <xdr:rowOff>110534</xdr:rowOff>
    </xdr:to>
    <xdr:sp macro="" textlink="">
      <xdr:nvSpPr>
        <xdr:cNvPr id="252" name="楕円 251">
          <a:extLst>
            <a:ext uri="{FF2B5EF4-FFF2-40B4-BE49-F238E27FC236}">
              <a16:creationId xmlns:a16="http://schemas.microsoft.com/office/drawing/2014/main" id="{F110C388-116A-4F07-AE61-B7FA0C2620AF}"/>
            </a:ext>
          </a:extLst>
        </xdr:cNvPr>
        <xdr:cNvSpPr/>
      </xdr:nvSpPr>
      <xdr:spPr>
        <a:xfrm>
          <a:off x="8699500" y="104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45065</xdr:rowOff>
    </xdr:from>
    <xdr:to>
      <xdr:col>50</xdr:col>
      <xdr:colOff>114300</xdr:colOff>
      <xdr:row>61</xdr:row>
      <xdr:rowOff>59734</xdr:rowOff>
    </xdr:to>
    <xdr:cxnSp macro="">
      <xdr:nvCxnSpPr>
        <xdr:cNvPr id="253" name="直線コネクタ 252">
          <a:extLst>
            <a:ext uri="{FF2B5EF4-FFF2-40B4-BE49-F238E27FC236}">
              <a16:creationId xmlns:a16="http://schemas.microsoft.com/office/drawing/2014/main" id="{C4CBD477-F35D-4B77-82DD-D4B04E075A87}"/>
            </a:ext>
          </a:extLst>
        </xdr:cNvPr>
        <xdr:cNvCxnSpPr/>
      </xdr:nvCxnSpPr>
      <xdr:spPr>
        <a:xfrm flipV="1">
          <a:off x="8750300" y="10503515"/>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9099</xdr:rowOff>
    </xdr:from>
    <xdr:to>
      <xdr:col>41</xdr:col>
      <xdr:colOff>101600</xdr:colOff>
      <xdr:row>61</xdr:row>
      <xdr:rowOff>110699</xdr:rowOff>
    </xdr:to>
    <xdr:sp macro="" textlink="">
      <xdr:nvSpPr>
        <xdr:cNvPr id="254" name="楕円 253">
          <a:extLst>
            <a:ext uri="{FF2B5EF4-FFF2-40B4-BE49-F238E27FC236}">
              <a16:creationId xmlns:a16="http://schemas.microsoft.com/office/drawing/2014/main" id="{A4C410FB-2EB3-4E62-B13D-E416CF326277}"/>
            </a:ext>
          </a:extLst>
        </xdr:cNvPr>
        <xdr:cNvSpPr/>
      </xdr:nvSpPr>
      <xdr:spPr>
        <a:xfrm>
          <a:off x="7810500" y="104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59734</xdr:rowOff>
    </xdr:from>
    <xdr:to>
      <xdr:col>45</xdr:col>
      <xdr:colOff>177800</xdr:colOff>
      <xdr:row>61</xdr:row>
      <xdr:rowOff>59899</xdr:rowOff>
    </xdr:to>
    <xdr:cxnSp macro="">
      <xdr:nvCxnSpPr>
        <xdr:cNvPr id="255" name="直線コネクタ 254">
          <a:extLst>
            <a:ext uri="{FF2B5EF4-FFF2-40B4-BE49-F238E27FC236}">
              <a16:creationId xmlns:a16="http://schemas.microsoft.com/office/drawing/2014/main" id="{46C22AE1-D38E-4526-9E2A-3A63B8414925}"/>
            </a:ext>
          </a:extLst>
        </xdr:cNvPr>
        <xdr:cNvCxnSpPr/>
      </xdr:nvCxnSpPr>
      <xdr:spPr>
        <a:xfrm flipV="1">
          <a:off x="7861300" y="10518184"/>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17665</xdr:rowOff>
    </xdr:from>
    <xdr:to>
      <xdr:col>36</xdr:col>
      <xdr:colOff>165100</xdr:colOff>
      <xdr:row>61</xdr:row>
      <xdr:rowOff>119265</xdr:rowOff>
    </xdr:to>
    <xdr:sp macro="" textlink="">
      <xdr:nvSpPr>
        <xdr:cNvPr id="256" name="楕円 255">
          <a:extLst>
            <a:ext uri="{FF2B5EF4-FFF2-40B4-BE49-F238E27FC236}">
              <a16:creationId xmlns:a16="http://schemas.microsoft.com/office/drawing/2014/main" id="{867EA11F-E575-4585-B8AE-0E55B8AA9E0A}"/>
            </a:ext>
          </a:extLst>
        </xdr:cNvPr>
        <xdr:cNvSpPr/>
      </xdr:nvSpPr>
      <xdr:spPr>
        <a:xfrm>
          <a:off x="6921500" y="104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59899</xdr:rowOff>
    </xdr:from>
    <xdr:to>
      <xdr:col>41</xdr:col>
      <xdr:colOff>50800</xdr:colOff>
      <xdr:row>61</xdr:row>
      <xdr:rowOff>68465</xdr:rowOff>
    </xdr:to>
    <xdr:cxnSp macro="">
      <xdr:nvCxnSpPr>
        <xdr:cNvPr id="257" name="直線コネクタ 256">
          <a:extLst>
            <a:ext uri="{FF2B5EF4-FFF2-40B4-BE49-F238E27FC236}">
              <a16:creationId xmlns:a16="http://schemas.microsoft.com/office/drawing/2014/main" id="{7118FB0E-A53B-434B-955F-73E27A4A304D}"/>
            </a:ext>
          </a:extLst>
        </xdr:cNvPr>
        <xdr:cNvCxnSpPr/>
      </xdr:nvCxnSpPr>
      <xdr:spPr>
        <a:xfrm flipV="1">
          <a:off x="6972300" y="10518349"/>
          <a:ext cx="8890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34B9AED-9C48-413A-80C0-B1E1605FF26C}"/>
            </a:ext>
          </a:extLst>
        </xdr:cNvPr>
        <xdr:cNvSpPr txBox="1"/>
      </xdr:nvSpPr>
      <xdr:spPr>
        <a:xfrm>
          <a:off x="9327095" y="1074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103533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25E537B-0324-4A0E-A9CD-7A92A8717E31}"/>
            </a:ext>
          </a:extLst>
        </xdr:cNvPr>
        <xdr:cNvSpPr txBox="1"/>
      </xdr:nvSpPr>
      <xdr:spPr>
        <a:xfrm>
          <a:off x="8450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84437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D515331A-B8BC-4453-B5B0-5403AB7BC370}"/>
            </a:ext>
          </a:extLst>
        </xdr:cNvPr>
        <xdr:cNvSpPr txBox="1"/>
      </xdr:nvSpPr>
      <xdr:spPr>
        <a:xfrm>
          <a:off x="7561795" y="107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117815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7EC91490-E7C7-40F4-947E-37BEEE8264A6}"/>
            </a:ext>
          </a:extLst>
        </xdr:cNvPr>
        <xdr:cNvSpPr txBox="1"/>
      </xdr:nvSpPr>
      <xdr:spPr>
        <a:xfrm>
          <a:off x="6672795" y="107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112392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7AFCAB5-3320-4A10-AE70-1377089609DB}"/>
            </a:ext>
          </a:extLst>
        </xdr:cNvPr>
        <xdr:cNvSpPr txBox="1"/>
      </xdr:nvSpPr>
      <xdr:spPr>
        <a:xfrm>
          <a:off x="9327095" y="1022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127061</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3BAE45C2-C9B5-4280-96C3-CC630E650AEA}"/>
            </a:ext>
          </a:extLst>
        </xdr:cNvPr>
        <xdr:cNvSpPr txBox="1"/>
      </xdr:nvSpPr>
      <xdr:spPr>
        <a:xfrm>
          <a:off x="8450795" y="1024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127226</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4F8C6C4E-0D7B-432B-A034-22C342726470}"/>
            </a:ext>
          </a:extLst>
        </xdr:cNvPr>
        <xdr:cNvSpPr txBox="1"/>
      </xdr:nvSpPr>
      <xdr:spPr>
        <a:xfrm>
          <a:off x="7561795" y="1024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135792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E0E9B2FF-0802-4F90-AF23-4FE83FC5BC6C}"/>
            </a:ext>
          </a:extLst>
        </xdr:cNvPr>
        <xdr:cNvSpPr txBox="1"/>
      </xdr:nvSpPr>
      <xdr:spPr>
        <a:xfrm>
          <a:off x="6672795" y="1025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1EDE268-D2EC-478A-B9E5-26692C95A9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CC5C6E14-1F1C-46DF-9F9E-0430B3D6A2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129719F-C778-4EBA-A944-CDCDBBDA8B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8501E98-6515-4DE9-A932-FA8DC2CE72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D9BB755-181B-4C9A-B06C-430BEC1704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C1E1ED0-5D6B-43E0-94E5-26999DE2AE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5C6EB67-67E8-48C1-B3B5-F28FB1F246A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757225F-2EC6-409C-B784-72BB3245B0D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96CB0FF-5676-495D-A54A-2E81E598626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DA9BD24-D7EE-48EE-BA25-27A306AE6F6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5913EFD-D86C-4356-9575-2C241A80E93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1BEB74BE-4066-4D98-91F4-5255C57DEF9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B578D694-B4CC-4FF7-9A83-874D95B93E7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5C8B4CCC-AB4D-49F9-A1B7-5393097530A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12D7C537-77E1-4557-BDDF-E2E8CFF9D43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243AE61D-8491-48C4-9F99-169834000B7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BEC301D-8CF9-413D-8C00-161F595034E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95B827D4-7E03-4C36-A144-1EE1893AB0B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ADB7A352-0CB4-4DEF-8DCB-0B346BD835B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4AA5774F-5294-441E-B079-BA529BD297C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7A0BD4B6-AEFE-44E1-96F6-8B6D3BA0109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27A858B-2C90-4649-95B3-C422E87ABD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032528B-3D39-4586-A329-9B292624726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9C38E632-7C86-40FC-A25F-32970414183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994DB9FD-94A5-446A-972A-890E3D17B7DA}"/>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44EFC71A-F082-4EDF-B674-ED16B4A322A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D31C4D01-5D1F-4661-B4E0-CF532F7EAD0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BCA41883-22C1-4638-9F31-942C397BCAFC}"/>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633ABEF2-20C3-4BA8-AA61-EB2B7231AC73}"/>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83657BDC-3AD8-40A0-956C-6BEE3C4F4A87}"/>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8659AC4D-3F0C-4FB4-9431-6969A2F853C2}"/>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9CAEE9CC-7D67-4A56-80ED-5E9CEBFFAA6F}"/>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577DDBB5-6E06-4FD8-8CEF-D9FD594BE479}"/>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787944F9-748B-45AC-9E68-22289BED02B8}"/>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8FA290F2-FA7D-49B5-BEA6-E2E8FD133074}"/>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C9C0628-4291-4003-B232-A7FDCE4C5F5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D0CC090-5BB7-4430-9FCC-F21186FB700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5F5A3B6-D018-449D-A964-E34052D849C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235981F-9100-4165-ACDF-EB0821A86C2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103C980-E83B-4DFD-AE8D-01126788395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306" name="楕円 305">
          <a:extLst>
            <a:ext uri="{FF2B5EF4-FFF2-40B4-BE49-F238E27FC236}">
              <a16:creationId xmlns:a16="http://schemas.microsoft.com/office/drawing/2014/main" id="{97CCD117-C541-4B0C-89A7-9FA5C8DFB3E3}"/>
            </a:ext>
          </a:extLst>
        </xdr:cNvPr>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A1697D1B-A1C2-4D06-BCE9-AE0382AE11F1}"/>
            </a:ext>
          </a:extLst>
        </xdr:cNvPr>
        <xdr:cNvSpPr txBox="1"/>
      </xdr:nvSpPr>
      <xdr:spPr>
        <a:xfrm>
          <a:off x="4673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08" name="楕円 307">
          <a:extLst>
            <a:ext uri="{FF2B5EF4-FFF2-40B4-BE49-F238E27FC236}">
              <a16:creationId xmlns:a16="http://schemas.microsoft.com/office/drawing/2014/main" id="{E4B1296B-F2B8-4FF6-B123-94B6638F2472}"/>
            </a:ext>
          </a:extLst>
        </xdr:cNvPr>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7620</xdr:rowOff>
    </xdr:to>
    <xdr:cxnSp macro="">
      <xdr:nvCxnSpPr>
        <xdr:cNvPr id="309" name="直線コネクタ 308">
          <a:extLst>
            <a:ext uri="{FF2B5EF4-FFF2-40B4-BE49-F238E27FC236}">
              <a16:creationId xmlns:a16="http://schemas.microsoft.com/office/drawing/2014/main" id="{4F18ED1F-D7AB-4BEC-A34A-71D46FC4E49F}"/>
            </a:ext>
          </a:extLst>
        </xdr:cNvPr>
        <xdr:cNvCxnSpPr/>
      </xdr:nvCxnSpPr>
      <xdr:spPr>
        <a:xfrm>
          <a:off x="3797300" y="1440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99695</xdr:rowOff>
    </xdr:from>
    <xdr:to>
      <xdr:col>15</xdr:col>
      <xdr:colOff>101600</xdr:colOff>
      <xdr:row>84</xdr:row>
      <xdr:rowOff>29845</xdr:rowOff>
    </xdr:to>
    <xdr:sp macro="" textlink="">
      <xdr:nvSpPr>
        <xdr:cNvPr id="310" name="楕円 309">
          <a:extLst>
            <a:ext uri="{FF2B5EF4-FFF2-40B4-BE49-F238E27FC236}">
              <a16:creationId xmlns:a16="http://schemas.microsoft.com/office/drawing/2014/main" id="{CC31755C-D3BC-41C3-B4D8-3B4C4476128E}"/>
            </a:ext>
          </a:extLst>
        </xdr:cNvPr>
        <xdr:cNvSpPr/>
      </xdr:nvSpPr>
      <xdr:spPr>
        <a:xfrm>
          <a:off x="2857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84</xdr:row>
      <xdr:rowOff>0</xdr:rowOff>
    </xdr:to>
    <xdr:cxnSp macro="">
      <xdr:nvCxnSpPr>
        <xdr:cNvPr id="311" name="直線コネクタ 310">
          <a:extLst>
            <a:ext uri="{FF2B5EF4-FFF2-40B4-BE49-F238E27FC236}">
              <a16:creationId xmlns:a16="http://schemas.microsoft.com/office/drawing/2014/main" id="{28273E98-4F51-43EC-B8E8-6B3C76B83A37}"/>
            </a:ext>
          </a:extLst>
        </xdr:cNvPr>
        <xdr:cNvCxnSpPr/>
      </xdr:nvCxnSpPr>
      <xdr:spPr>
        <a:xfrm>
          <a:off x="2908300" y="143808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78739</xdr:rowOff>
    </xdr:from>
    <xdr:to>
      <xdr:col>10</xdr:col>
      <xdr:colOff>165100</xdr:colOff>
      <xdr:row>84</xdr:row>
      <xdr:rowOff>8889</xdr:rowOff>
    </xdr:to>
    <xdr:sp macro="" textlink="">
      <xdr:nvSpPr>
        <xdr:cNvPr id="312" name="楕円 311">
          <a:extLst>
            <a:ext uri="{FF2B5EF4-FFF2-40B4-BE49-F238E27FC236}">
              <a16:creationId xmlns:a16="http://schemas.microsoft.com/office/drawing/2014/main" id="{E8C5E4FA-1FE6-4B65-AAF3-40111406B199}"/>
            </a:ext>
          </a:extLst>
        </xdr:cNvPr>
        <xdr:cNvSpPr/>
      </xdr:nvSpPr>
      <xdr:spPr>
        <a:xfrm>
          <a:off x="1968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129539</xdr:rowOff>
    </xdr:from>
    <xdr:to>
      <xdr:col>15</xdr:col>
      <xdr:colOff>50800</xdr:colOff>
      <xdr:row>83</xdr:row>
      <xdr:rowOff>150495</xdr:rowOff>
    </xdr:to>
    <xdr:cxnSp macro="">
      <xdr:nvCxnSpPr>
        <xdr:cNvPr id="313" name="直線コネクタ 312">
          <a:extLst>
            <a:ext uri="{FF2B5EF4-FFF2-40B4-BE49-F238E27FC236}">
              <a16:creationId xmlns:a16="http://schemas.microsoft.com/office/drawing/2014/main" id="{C2FF9EA5-B2B0-4C1F-9967-2C0DE1324DC7}"/>
            </a:ext>
          </a:extLst>
        </xdr:cNvPr>
        <xdr:cNvCxnSpPr/>
      </xdr:nvCxnSpPr>
      <xdr:spPr>
        <a:xfrm>
          <a:off x="2019300" y="143598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55880</xdr:rowOff>
    </xdr:from>
    <xdr:to>
      <xdr:col>6</xdr:col>
      <xdr:colOff>38100</xdr:colOff>
      <xdr:row>83</xdr:row>
      <xdr:rowOff>157480</xdr:rowOff>
    </xdr:to>
    <xdr:sp macro="" textlink="">
      <xdr:nvSpPr>
        <xdr:cNvPr id="314" name="楕円 313">
          <a:extLst>
            <a:ext uri="{FF2B5EF4-FFF2-40B4-BE49-F238E27FC236}">
              <a16:creationId xmlns:a16="http://schemas.microsoft.com/office/drawing/2014/main" id="{8CAF5C0F-88D3-4FE8-A832-0E59CA6D0D48}"/>
            </a:ext>
          </a:extLst>
        </xdr:cNvPr>
        <xdr:cNvSpPr/>
      </xdr:nvSpPr>
      <xdr:spPr>
        <a:xfrm>
          <a:off x="107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106680</xdr:rowOff>
    </xdr:from>
    <xdr:to>
      <xdr:col>10</xdr:col>
      <xdr:colOff>114300</xdr:colOff>
      <xdr:row>83</xdr:row>
      <xdr:rowOff>129539</xdr:rowOff>
    </xdr:to>
    <xdr:cxnSp macro="">
      <xdr:nvCxnSpPr>
        <xdr:cNvPr id="315" name="直線コネクタ 314">
          <a:extLst>
            <a:ext uri="{FF2B5EF4-FFF2-40B4-BE49-F238E27FC236}">
              <a16:creationId xmlns:a16="http://schemas.microsoft.com/office/drawing/2014/main" id="{B736DAE4-06BC-4CC1-A594-5FCD205E4395}"/>
            </a:ext>
          </a:extLst>
        </xdr:cNvPr>
        <xdr:cNvCxnSpPr/>
      </xdr:nvCxnSpPr>
      <xdr:spPr>
        <a:xfrm>
          <a:off x="1130300" y="14337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DF1CDDB4-0958-48D3-8EC1-D8B97C8B2469}"/>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a:extLst>
            <a:ext uri="{FF2B5EF4-FFF2-40B4-BE49-F238E27FC236}">
              <a16:creationId xmlns:a16="http://schemas.microsoft.com/office/drawing/2014/main" id="{A5F8F6F3-C4BD-4C9A-AC4A-437BEA3FD43B}"/>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8" name="n_3aveValue【公営住宅】&#10;有形固定資産減価償却率">
          <a:extLst>
            <a:ext uri="{FF2B5EF4-FFF2-40B4-BE49-F238E27FC236}">
              <a16:creationId xmlns:a16="http://schemas.microsoft.com/office/drawing/2014/main" id="{7F726776-B8BF-4FD9-A178-1C8670FB4B0A}"/>
            </a:ext>
          </a:extLst>
        </xdr:cNvPr>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9" name="n_4aveValue【公営住宅】&#10;有形固定資産減価償却率">
          <a:extLst>
            <a:ext uri="{FF2B5EF4-FFF2-40B4-BE49-F238E27FC236}">
              <a16:creationId xmlns:a16="http://schemas.microsoft.com/office/drawing/2014/main" id="{5D52247C-DCD1-4A5A-A568-8D8E9F0FC853}"/>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20" name="n_1mainValue【公営住宅】&#10;有形固定資産減価償却率">
          <a:extLst>
            <a:ext uri="{FF2B5EF4-FFF2-40B4-BE49-F238E27FC236}">
              <a16:creationId xmlns:a16="http://schemas.microsoft.com/office/drawing/2014/main" id="{16A4D2DF-FC3E-4C56-968D-97E30E2298E1}"/>
            </a:ext>
          </a:extLst>
        </xdr:cNvPr>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20972</xdr:rowOff>
    </xdr:from>
    <xdr:ext cx="405111" cy="259045"/>
    <xdr:sp macro="" textlink="">
      <xdr:nvSpPr>
        <xdr:cNvPr id="321" name="n_2mainValue【公営住宅】&#10;有形固定資産減価償却率">
          <a:extLst>
            <a:ext uri="{FF2B5EF4-FFF2-40B4-BE49-F238E27FC236}">
              <a16:creationId xmlns:a16="http://schemas.microsoft.com/office/drawing/2014/main" id="{E8F9EA1E-F58E-46A6-971D-BD06DD3FC7AE}"/>
            </a:ext>
          </a:extLst>
        </xdr:cNvPr>
        <xdr:cNvSpPr txBox="1"/>
      </xdr:nvSpPr>
      <xdr:spPr>
        <a:xfrm>
          <a:off x="2705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322" name="n_3mainValue【公営住宅】&#10;有形固定資産減価償却率">
          <a:extLst>
            <a:ext uri="{FF2B5EF4-FFF2-40B4-BE49-F238E27FC236}">
              <a16:creationId xmlns:a16="http://schemas.microsoft.com/office/drawing/2014/main" id="{37531906-DC33-4DE6-8167-3EBD7DDDF54F}"/>
            </a:ext>
          </a:extLst>
        </xdr:cNvPr>
        <xdr:cNvSpPr txBox="1"/>
      </xdr:nvSpPr>
      <xdr:spPr>
        <a:xfrm>
          <a:off x="1816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148607</xdr:rowOff>
    </xdr:from>
    <xdr:ext cx="405111" cy="259045"/>
    <xdr:sp macro="" textlink="">
      <xdr:nvSpPr>
        <xdr:cNvPr id="323" name="n_4mainValue【公営住宅】&#10;有形固定資産減価償却率">
          <a:extLst>
            <a:ext uri="{FF2B5EF4-FFF2-40B4-BE49-F238E27FC236}">
              <a16:creationId xmlns:a16="http://schemas.microsoft.com/office/drawing/2014/main" id="{DBAB0888-6C63-4971-8438-5F385FB73A8D}"/>
            </a:ext>
          </a:extLst>
        </xdr:cNvPr>
        <xdr:cNvSpPr txBox="1"/>
      </xdr:nvSpPr>
      <xdr:spPr>
        <a:xfrm>
          <a:off x="927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06EC91B-D308-4EFE-A0FB-8B4B7A303C9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0A1420C-02EE-4C9D-A581-E91CD7A8D4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971715C-D6BE-467B-8ED4-492458B584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E24ECEE-9B85-4DB7-846B-4B40D05E541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35FF21F-BF1F-41EC-A03E-4CF4A85A44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0534150-A8A5-4D6B-89AF-CDF9256A2B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62557EF-0957-4549-9DE8-EE466B16350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2712C1E-97DB-4F28-99C4-0945ADBEB90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2318500-41C5-4C86-8A57-D88C8329098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2496E748-5A15-4602-A197-0CBD1B012CE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F5DB67C8-5691-441D-AD71-C48E91C14DE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11EB33A-D95D-4053-B583-FAF9AF1875F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1BC780A9-BDFC-4B33-A74A-53FD53BC94F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86E01C70-9204-4F00-A24E-8A84AC215F2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2A78FB44-1F76-4D99-A6F1-9D9138BFB57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3909311-93A9-4962-884E-1DB497BA699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50532BED-B415-47AF-8127-98CF20F632F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BCB4078D-F768-4AC4-B4DD-BE49A7FFA08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A72A37A3-7E11-4D29-A5E1-13C13B8DF05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7ACAC73-3676-4D57-BEAC-0B6E6426889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4BD3296B-61F5-462B-A255-B26A71B78AA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79156880-78CF-4591-8A09-72BFDFBA949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913E942F-4D65-42D5-9CDF-784450B202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B28B17D5-28DD-49A9-BC55-000346067B1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5A877A9A-4CA0-42AF-8EBD-BFE2BDC34C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7341A525-E66A-4842-9DC9-031B8153C312}"/>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43FA8545-8DE1-4593-A4E1-11F56C981552}"/>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BB2646C9-E19A-426B-A7A6-9E68911891FD}"/>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20E7B17E-BE31-47ED-935F-C28E4B3CA666}"/>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3C75C673-8F47-466C-B9A1-1A24952D385E}"/>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354" name="【公営住宅】&#10;一人当たり面積平均値テキスト">
          <a:extLst>
            <a:ext uri="{FF2B5EF4-FFF2-40B4-BE49-F238E27FC236}">
              <a16:creationId xmlns:a16="http://schemas.microsoft.com/office/drawing/2014/main" id="{4F5D90D4-49C8-4446-A6FC-2B7CC9DF82EC}"/>
            </a:ext>
          </a:extLst>
        </xdr:cNvPr>
        <xdr:cNvSpPr txBox="1"/>
      </xdr:nvSpPr>
      <xdr:spPr>
        <a:xfrm>
          <a:off x="10515600" y="14607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40BFFDCE-077B-47A4-A492-98F33D2252F0}"/>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68EB8C63-58BA-4A35-A377-DB7967DB471C}"/>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24C5E373-08A4-46C1-B9CB-EF7FEEE7D657}"/>
            </a:ext>
          </a:extLst>
        </xdr:cNvPr>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C346C161-AFD5-4A98-8543-485A5FC65AAD}"/>
            </a:ext>
          </a:extLst>
        </xdr:cNvPr>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230D064D-2996-4310-B2F7-EEEBE24C53AF}"/>
            </a:ext>
          </a:extLst>
        </xdr:cNvPr>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3E44EA2-777E-487F-9A03-B65B26E9EB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7DAF460-B22C-4F9D-B9DF-DE3F25BE3E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89AAB63-20CD-488F-88B5-5460E7A1F2F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F177125-E441-4FC1-997C-5390E44DB5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C4858BC-0586-4BEC-A176-F62A656CDFF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41511</xdr:rowOff>
    </xdr:from>
    <xdr:to>
      <xdr:col>55</xdr:col>
      <xdr:colOff>50800</xdr:colOff>
      <xdr:row>84</xdr:row>
      <xdr:rowOff>143111</xdr:rowOff>
    </xdr:to>
    <xdr:sp macro="" textlink="">
      <xdr:nvSpPr>
        <xdr:cNvPr id="365" name="楕円 364">
          <a:extLst>
            <a:ext uri="{FF2B5EF4-FFF2-40B4-BE49-F238E27FC236}">
              <a16:creationId xmlns:a16="http://schemas.microsoft.com/office/drawing/2014/main" id="{94D2B2CA-72E7-468C-8C30-F7E82431AFCD}"/>
            </a:ext>
          </a:extLst>
        </xdr:cNvPr>
        <xdr:cNvSpPr/>
      </xdr:nvSpPr>
      <xdr:spPr>
        <a:xfrm>
          <a:off x="10426700" y="144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64388</xdr:rowOff>
    </xdr:from>
    <xdr:ext cx="469744" cy="259045"/>
    <xdr:sp macro="" textlink="">
      <xdr:nvSpPr>
        <xdr:cNvPr id="366" name="【公営住宅】&#10;一人当たり面積該当値テキスト">
          <a:extLst>
            <a:ext uri="{FF2B5EF4-FFF2-40B4-BE49-F238E27FC236}">
              <a16:creationId xmlns:a16="http://schemas.microsoft.com/office/drawing/2014/main" id="{74E4C0A0-B03F-4EBF-B88B-5F0EB21C5CA2}"/>
            </a:ext>
          </a:extLst>
        </xdr:cNvPr>
        <xdr:cNvSpPr txBox="1"/>
      </xdr:nvSpPr>
      <xdr:spPr>
        <a:xfrm>
          <a:off x="10515600" y="1429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44777</xdr:rowOff>
    </xdr:from>
    <xdr:to>
      <xdr:col>50</xdr:col>
      <xdr:colOff>165100</xdr:colOff>
      <xdr:row>84</xdr:row>
      <xdr:rowOff>146377</xdr:rowOff>
    </xdr:to>
    <xdr:sp macro="" textlink="">
      <xdr:nvSpPr>
        <xdr:cNvPr id="367" name="楕円 366">
          <a:extLst>
            <a:ext uri="{FF2B5EF4-FFF2-40B4-BE49-F238E27FC236}">
              <a16:creationId xmlns:a16="http://schemas.microsoft.com/office/drawing/2014/main" id="{14C9BB9E-E0DC-4F9D-A573-570AF411ADC8}"/>
            </a:ext>
          </a:extLst>
        </xdr:cNvPr>
        <xdr:cNvSpPr/>
      </xdr:nvSpPr>
      <xdr:spPr>
        <a:xfrm>
          <a:off x="9588500" y="144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92311</xdr:rowOff>
    </xdr:from>
    <xdr:to>
      <xdr:col>55</xdr:col>
      <xdr:colOff>0</xdr:colOff>
      <xdr:row>84</xdr:row>
      <xdr:rowOff>95577</xdr:rowOff>
    </xdr:to>
    <xdr:cxnSp macro="">
      <xdr:nvCxnSpPr>
        <xdr:cNvPr id="368" name="直線コネクタ 367">
          <a:extLst>
            <a:ext uri="{FF2B5EF4-FFF2-40B4-BE49-F238E27FC236}">
              <a16:creationId xmlns:a16="http://schemas.microsoft.com/office/drawing/2014/main" id="{EF7E27E0-08D7-46B6-81DD-6C7A988F3A31}"/>
            </a:ext>
          </a:extLst>
        </xdr:cNvPr>
        <xdr:cNvCxnSpPr/>
      </xdr:nvCxnSpPr>
      <xdr:spPr>
        <a:xfrm flipV="1">
          <a:off x="9639300" y="1449411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69" name="楕円 368">
          <a:extLst>
            <a:ext uri="{FF2B5EF4-FFF2-40B4-BE49-F238E27FC236}">
              <a16:creationId xmlns:a16="http://schemas.microsoft.com/office/drawing/2014/main" id="{7218A06C-EFB4-428F-A180-32D2AE0C945D}"/>
            </a:ext>
          </a:extLst>
        </xdr:cNvPr>
        <xdr:cNvSpPr/>
      </xdr:nvSpPr>
      <xdr:spPr>
        <a:xfrm>
          <a:off x="8699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95577</xdr:rowOff>
    </xdr:from>
    <xdr:to>
      <xdr:col>50</xdr:col>
      <xdr:colOff>114300</xdr:colOff>
      <xdr:row>84</xdr:row>
      <xdr:rowOff>101781</xdr:rowOff>
    </xdr:to>
    <xdr:cxnSp macro="">
      <xdr:nvCxnSpPr>
        <xdr:cNvPr id="370" name="直線コネクタ 369">
          <a:extLst>
            <a:ext uri="{FF2B5EF4-FFF2-40B4-BE49-F238E27FC236}">
              <a16:creationId xmlns:a16="http://schemas.microsoft.com/office/drawing/2014/main" id="{C4B85AB6-EED7-4AEC-948C-27A08F5D0729}"/>
            </a:ext>
          </a:extLst>
        </xdr:cNvPr>
        <xdr:cNvCxnSpPr/>
      </xdr:nvCxnSpPr>
      <xdr:spPr>
        <a:xfrm flipV="1">
          <a:off x="8750300" y="14497377"/>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51308</xdr:rowOff>
    </xdr:from>
    <xdr:to>
      <xdr:col>41</xdr:col>
      <xdr:colOff>101600</xdr:colOff>
      <xdr:row>84</xdr:row>
      <xdr:rowOff>152908</xdr:rowOff>
    </xdr:to>
    <xdr:sp macro="" textlink="">
      <xdr:nvSpPr>
        <xdr:cNvPr id="371" name="楕円 370">
          <a:extLst>
            <a:ext uri="{FF2B5EF4-FFF2-40B4-BE49-F238E27FC236}">
              <a16:creationId xmlns:a16="http://schemas.microsoft.com/office/drawing/2014/main" id="{297E8F0E-6B7F-477C-B1EA-5BE01E14F149}"/>
            </a:ext>
          </a:extLst>
        </xdr:cNvPr>
        <xdr:cNvSpPr/>
      </xdr:nvSpPr>
      <xdr:spPr>
        <a:xfrm>
          <a:off x="7810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101781</xdr:rowOff>
    </xdr:from>
    <xdr:to>
      <xdr:col>45</xdr:col>
      <xdr:colOff>177800</xdr:colOff>
      <xdr:row>84</xdr:row>
      <xdr:rowOff>102108</xdr:rowOff>
    </xdr:to>
    <xdr:cxnSp macro="">
      <xdr:nvCxnSpPr>
        <xdr:cNvPr id="372" name="直線コネクタ 371">
          <a:extLst>
            <a:ext uri="{FF2B5EF4-FFF2-40B4-BE49-F238E27FC236}">
              <a16:creationId xmlns:a16="http://schemas.microsoft.com/office/drawing/2014/main" id="{2E066357-CDFF-449A-820E-56816D70A13D}"/>
            </a:ext>
          </a:extLst>
        </xdr:cNvPr>
        <xdr:cNvCxnSpPr/>
      </xdr:nvCxnSpPr>
      <xdr:spPr>
        <a:xfrm flipV="1">
          <a:off x="7861300" y="1450358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55880</xdr:rowOff>
    </xdr:from>
    <xdr:to>
      <xdr:col>36</xdr:col>
      <xdr:colOff>165100</xdr:colOff>
      <xdr:row>84</xdr:row>
      <xdr:rowOff>157480</xdr:rowOff>
    </xdr:to>
    <xdr:sp macro="" textlink="">
      <xdr:nvSpPr>
        <xdr:cNvPr id="373" name="楕円 372">
          <a:extLst>
            <a:ext uri="{FF2B5EF4-FFF2-40B4-BE49-F238E27FC236}">
              <a16:creationId xmlns:a16="http://schemas.microsoft.com/office/drawing/2014/main" id="{DD59C39C-8672-4231-9E65-6B3833FD1FD5}"/>
            </a:ext>
          </a:extLst>
        </xdr:cNvPr>
        <xdr:cNvSpPr/>
      </xdr:nvSpPr>
      <xdr:spPr>
        <a:xfrm>
          <a:off x="6921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102108</xdr:rowOff>
    </xdr:from>
    <xdr:to>
      <xdr:col>41</xdr:col>
      <xdr:colOff>50800</xdr:colOff>
      <xdr:row>84</xdr:row>
      <xdr:rowOff>106680</xdr:rowOff>
    </xdr:to>
    <xdr:cxnSp macro="">
      <xdr:nvCxnSpPr>
        <xdr:cNvPr id="374" name="直線コネクタ 373">
          <a:extLst>
            <a:ext uri="{FF2B5EF4-FFF2-40B4-BE49-F238E27FC236}">
              <a16:creationId xmlns:a16="http://schemas.microsoft.com/office/drawing/2014/main" id="{F34125BF-B74C-462A-BFC8-DFF7157E6E7C}"/>
            </a:ext>
          </a:extLst>
        </xdr:cNvPr>
        <xdr:cNvCxnSpPr/>
      </xdr:nvCxnSpPr>
      <xdr:spPr>
        <a:xfrm flipV="1">
          <a:off x="6972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158404</xdr:rowOff>
    </xdr:from>
    <xdr:ext cx="469744" cy="259045"/>
    <xdr:sp macro="" textlink="">
      <xdr:nvSpPr>
        <xdr:cNvPr id="375" name="n_1aveValue【公営住宅】&#10;一人当たり面積">
          <a:extLst>
            <a:ext uri="{FF2B5EF4-FFF2-40B4-BE49-F238E27FC236}">
              <a16:creationId xmlns:a16="http://schemas.microsoft.com/office/drawing/2014/main" id="{A5EDF1B6-AEA1-466E-8923-C303D924479E}"/>
            </a:ext>
          </a:extLst>
        </xdr:cNvPr>
        <xdr:cNvSpPr txBox="1"/>
      </xdr:nvSpPr>
      <xdr:spPr>
        <a:xfrm>
          <a:off x="93917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151547</xdr:rowOff>
    </xdr:from>
    <xdr:ext cx="469744" cy="259045"/>
    <xdr:sp macro="" textlink="">
      <xdr:nvSpPr>
        <xdr:cNvPr id="376" name="n_2aveValue【公営住宅】&#10;一人当たり面積">
          <a:extLst>
            <a:ext uri="{FF2B5EF4-FFF2-40B4-BE49-F238E27FC236}">
              <a16:creationId xmlns:a16="http://schemas.microsoft.com/office/drawing/2014/main" id="{E72DF500-F0F0-4542-B5C3-79ADA78B7136}"/>
            </a:ext>
          </a:extLst>
        </xdr:cNvPr>
        <xdr:cNvSpPr txBox="1"/>
      </xdr:nvSpPr>
      <xdr:spPr>
        <a:xfrm>
          <a:off x="8515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77" name="n_3aveValue【公営住宅】&#10;一人当たり面積">
          <a:extLst>
            <a:ext uri="{FF2B5EF4-FFF2-40B4-BE49-F238E27FC236}">
              <a16:creationId xmlns:a16="http://schemas.microsoft.com/office/drawing/2014/main" id="{FA9097B6-F5B4-4C54-97E3-0272F9219331}"/>
            </a:ext>
          </a:extLst>
        </xdr:cNvPr>
        <xdr:cNvSpPr txBox="1"/>
      </xdr:nvSpPr>
      <xdr:spPr>
        <a:xfrm>
          <a:off x="7626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120195</xdr:rowOff>
    </xdr:from>
    <xdr:ext cx="469744" cy="259045"/>
    <xdr:sp macro="" textlink="">
      <xdr:nvSpPr>
        <xdr:cNvPr id="378" name="n_4aveValue【公営住宅】&#10;一人当たり面積">
          <a:extLst>
            <a:ext uri="{FF2B5EF4-FFF2-40B4-BE49-F238E27FC236}">
              <a16:creationId xmlns:a16="http://schemas.microsoft.com/office/drawing/2014/main" id="{03CA11BB-ABB9-4CB3-A4F4-E9C231A41267}"/>
            </a:ext>
          </a:extLst>
        </xdr:cNvPr>
        <xdr:cNvSpPr txBox="1"/>
      </xdr:nvSpPr>
      <xdr:spPr>
        <a:xfrm>
          <a:off x="6737427" y="146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162904</xdr:rowOff>
    </xdr:from>
    <xdr:ext cx="469744" cy="259045"/>
    <xdr:sp macro="" textlink="">
      <xdr:nvSpPr>
        <xdr:cNvPr id="379" name="n_1mainValue【公営住宅】&#10;一人当たり面積">
          <a:extLst>
            <a:ext uri="{FF2B5EF4-FFF2-40B4-BE49-F238E27FC236}">
              <a16:creationId xmlns:a16="http://schemas.microsoft.com/office/drawing/2014/main" id="{FD40BAB8-8D66-4443-8730-01E1ED10D50C}"/>
            </a:ext>
          </a:extLst>
        </xdr:cNvPr>
        <xdr:cNvSpPr txBox="1"/>
      </xdr:nvSpPr>
      <xdr:spPr>
        <a:xfrm>
          <a:off x="9391727" y="1422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380" name="n_2mainValue【公営住宅】&#10;一人当たり面積">
          <a:extLst>
            <a:ext uri="{FF2B5EF4-FFF2-40B4-BE49-F238E27FC236}">
              <a16:creationId xmlns:a16="http://schemas.microsoft.com/office/drawing/2014/main" id="{27A3E2F6-89C5-4429-85C5-C17AE4419F77}"/>
            </a:ext>
          </a:extLst>
        </xdr:cNvPr>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169435</xdr:rowOff>
    </xdr:from>
    <xdr:ext cx="469744" cy="259045"/>
    <xdr:sp macro="" textlink="">
      <xdr:nvSpPr>
        <xdr:cNvPr id="381" name="n_3mainValue【公営住宅】&#10;一人当たり面積">
          <a:extLst>
            <a:ext uri="{FF2B5EF4-FFF2-40B4-BE49-F238E27FC236}">
              <a16:creationId xmlns:a16="http://schemas.microsoft.com/office/drawing/2014/main" id="{FD1B0583-A8DD-42E9-BACA-657E0558AD4D}"/>
            </a:ext>
          </a:extLst>
        </xdr:cNvPr>
        <xdr:cNvSpPr txBox="1"/>
      </xdr:nvSpPr>
      <xdr:spPr>
        <a:xfrm>
          <a:off x="7626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2557</xdr:rowOff>
    </xdr:from>
    <xdr:ext cx="469744" cy="259045"/>
    <xdr:sp macro="" textlink="">
      <xdr:nvSpPr>
        <xdr:cNvPr id="382" name="n_4mainValue【公営住宅】&#10;一人当たり面積">
          <a:extLst>
            <a:ext uri="{FF2B5EF4-FFF2-40B4-BE49-F238E27FC236}">
              <a16:creationId xmlns:a16="http://schemas.microsoft.com/office/drawing/2014/main" id="{2425A0E8-1007-4658-BA4C-9868268EEDD7}"/>
            </a:ext>
          </a:extLst>
        </xdr:cNvPr>
        <xdr:cNvSpPr txBox="1"/>
      </xdr:nvSpPr>
      <xdr:spPr>
        <a:xfrm>
          <a:off x="6737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DCB9CAD5-472C-47AF-B13A-4C7FD3A73B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E9AA7421-C23C-49B1-8548-42767FA187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1A54884-8AA6-442D-86FA-A8694FC612D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1066F72-318C-4929-A1DF-A52E98C9653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E39B1D95-465D-4CF6-A71F-D9437DE989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18927719-7CEA-4BB3-9FB1-64B6AAB75F7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E80F6FAE-05CB-4548-BF1E-D694D6AC11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404292A2-1F38-4BEC-A979-AB9F7B3D174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C643882-CD07-4DBC-B256-3DABADA46E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B611B388-D639-4EC1-9BD2-78DD3F4846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99D59202-5195-41B2-B6CF-45ED989E1C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28060BFF-946E-4633-AFEE-BE9B58ED7B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1CC1E18A-FD8E-458A-BE77-AA5F2FA94A3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92E78BE0-F7FB-4781-BD7B-1F8EBF88AC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88508554-5258-4568-BDC0-1B11AC3304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F70F6144-6B61-4D15-8C4E-2A1AA5D42AE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45943654-5E7E-4B98-8D29-A112CB5182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4B7BCA43-1740-440B-A5C9-434D82EBB6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FC0401DD-3A3E-4110-961A-F13A9C7375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355A2808-97BB-424C-9AFB-160ECCDA008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1470511A-475C-4C72-83F9-0D82C9F530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22A53BA8-A0F0-414B-8AFB-FA76879779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73DD3C0B-5331-4F85-AC68-49F3CC9EC9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496CB1E7-50E8-41FB-9C9B-DF3BE8C3D36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210A8725-D556-4F4F-A649-4A6F3B41528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B091DEDC-4131-48FE-A07F-8FF7E03AE6B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83AF76F1-0DEE-40DF-95A0-5DBD747B88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384A8DDA-3CDB-407D-9615-6FD152F7A8B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D489B40B-D6E1-4431-83AF-802CFBD232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2ED69D62-04CC-449B-82E7-DE3E049023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B294CB05-078C-484C-801A-307706BC31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E26146E0-E75B-412F-96A8-A68F0B83442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AB23F333-A3A1-4DC6-BBFC-980A6DF185F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0D3F75F8-DFBC-47A3-8A32-B775B761467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8F213A18-172A-43A8-97A6-B38D22C5337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76352B9B-F530-4DD2-A4A9-25D24D56D18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752DEC90-FC54-432B-AA51-E2F7C226069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600E6B05-CAAA-4624-8029-991C691DBD7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9B6A043B-618C-4D37-8875-FA28D7A68E7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74F7CCBA-625E-487E-8E89-C5447C4C640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A5A01DC0-2D43-469C-BE7B-17EBE4C706C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C726FEBD-6069-4501-9B7C-4AC9979626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D1F0B5E4-B69E-4544-B7DA-C2BF3F8EE6C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a:extLst>
            <a:ext uri="{FF2B5EF4-FFF2-40B4-BE49-F238E27FC236}">
              <a16:creationId xmlns:a16="http://schemas.microsoft.com/office/drawing/2014/main" id="{4B0F1AEC-EBE0-4D17-A10F-2FF946C789E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7" name="テキスト ボックス 426">
          <a:extLst>
            <a:ext uri="{FF2B5EF4-FFF2-40B4-BE49-F238E27FC236}">
              <a16:creationId xmlns:a16="http://schemas.microsoft.com/office/drawing/2014/main" id="{1D1D337A-E118-423D-8277-16AB3C06B85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a:extLst>
            <a:ext uri="{FF2B5EF4-FFF2-40B4-BE49-F238E27FC236}">
              <a16:creationId xmlns:a16="http://schemas.microsoft.com/office/drawing/2014/main" id="{695DD768-8FBC-4A69-B1E0-55AC262E02F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a:extLst>
            <a:ext uri="{FF2B5EF4-FFF2-40B4-BE49-F238E27FC236}">
              <a16:creationId xmlns:a16="http://schemas.microsoft.com/office/drawing/2014/main" id="{49A10454-C683-45E0-934D-3FFD21CD051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a:extLst>
            <a:ext uri="{FF2B5EF4-FFF2-40B4-BE49-F238E27FC236}">
              <a16:creationId xmlns:a16="http://schemas.microsoft.com/office/drawing/2014/main" id="{4F0D7F46-2D6D-45CB-8342-831A315603D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a:extLst>
            <a:ext uri="{FF2B5EF4-FFF2-40B4-BE49-F238E27FC236}">
              <a16:creationId xmlns:a16="http://schemas.microsoft.com/office/drawing/2014/main" id="{2E3BFA47-9055-4E14-9A4C-B85BA7FBDAC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a:extLst>
            <a:ext uri="{FF2B5EF4-FFF2-40B4-BE49-F238E27FC236}">
              <a16:creationId xmlns:a16="http://schemas.microsoft.com/office/drawing/2014/main" id="{A8F727CF-E8E8-4042-AE2D-88C9BB070AC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a:extLst>
            <a:ext uri="{FF2B5EF4-FFF2-40B4-BE49-F238E27FC236}">
              <a16:creationId xmlns:a16="http://schemas.microsoft.com/office/drawing/2014/main" id="{4FCCCD9A-9322-4F39-B1EB-C52A0684DD3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a:extLst>
            <a:ext uri="{FF2B5EF4-FFF2-40B4-BE49-F238E27FC236}">
              <a16:creationId xmlns:a16="http://schemas.microsoft.com/office/drawing/2014/main" id="{CE4F4D1A-D097-4B8E-801C-487BC7442C6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5" name="テキスト ボックス 434">
          <a:extLst>
            <a:ext uri="{FF2B5EF4-FFF2-40B4-BE49-F238E27FC236}">
              <a16:creationId xmlns:a16="http://schemas.microsoft.com/office/drawing/2014/main" id="{A38A52F3-348B-4CAB-8A81-C40B7DA51A4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EF796519-4119-4D60-A384-D888AFEB551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7" name="テキスト ボックス 436">
          <a:extLst>
            <a:ext uri="{FF2B5EF4-FFF2-40B4-BE49-F238E27FC236}">
              <a16:creationId xmlns:a16="http://schemas.microsoft.com/office/drawing/2014/main" id="{5D0B9D28-FB27-4BFB-B7BB-13CA0F80923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0D399D1C-58D4-4772-8543-61DEA8527E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439" name="直線コネクタ 438">
          <a:extLst>
            <a:ext uri="{FF2B5EF4-FFF2-40B4-BE49-F238E27FC236}">
              <a16:creationId xmlns:a16="http://schemas.microsoft.com/office/drawing/2014/main" id="{0A15C122-12F2-474A-A6AF-F1E015CEF67F}"/>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03EB54F8-23F2-493B-B783-883EF402ECC5}"/>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41" name="直線コネクタ 440">
          <a:extLst>
            <a:ext uri="{FF2B5EF4-FFF2-40B4-BE49-F238E27FC236}">
              <a16:creationId xmlns:a16="http://schemas.microsoft.com/office/drawing/2014/main" id="{91F8EBCE-9D4E-4F5C-B6F4-EFBF683B76BC}"/>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7F8504CD-AD72-43AA-AA46-A07E379CE366}"/>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43" name="直線コネクタ 442">
          <a:extLst>
            <a:ext uri="{FF2B5EF4-FFF2-40B4-BE49-F238E27FC236}">
              <a16:creationId xmlns:a16="http://schemas.microsoft.com/office/drawing/2014/main" id="{68968EEF-BE50-4B71-B983-ADDF0FFAE7F3}"/>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B6DB0E0C-B8AF-46A1-9D00-1DD169A74DB3}"/>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5" name="フローチャート: 判断 444">
          <a:extLst>
            <a:ext uri="{FF2B5EF4-FFF2-40B4-BE49-F238E27FC236}">
              <a16:creationId xmlns:a16="http://schemas.microsoft.com/office/drawing/2014/main" id="{2058D976-02FD-44ED-87D2-9809C6A5D279}"/>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46" name="フローチャート: 判断 445">
          <a:extLst>
            <a:ext uri="{FF2B5EF4-FFF2-40B4-BE49-F238E27FC236}">
              <a16:creationId xmlns:a16="http://schemas.microsoft.com/office/drawing/2014/main" id="{7328C365-D903-4988-9788-1735ADE1971A}"/>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47" name="フローチャート: 判断 446">
          <a:extLst>
            <a:ext uri="{FF2B5EF4-FFF2-40B4-BE49-F238E27FC236}">
              <a16:creationId xmlns:a16="http://schemas.microsoft.com/office/drawing/2014/main" id="{12DDA39F-F1BA-4722-AFC0-37819E1E4BB8}"/>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48" name="フローチャート: 判断 447">
          <a:extLst>
            <a:ext uri="{FF2B5EF4-FFF2-40B4-BE49-F238E27FC236}">
              <a16:creationId xmlns:a16="http://schemas.microsoft.com/office/drawing/2014/main" id="{18EBFECD-61FA-4CA0-B697-CA0BD3AB3F82}"/>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9" name="フローチャート: 判断 448">
          <a:extLst>
            <a:ext uri="{FF2B5EF4-FFF2-40B4-BE49-F238E27FC236}">
              <a16:creationId xmlns:a16="http://schemas.microsoft.com/office/drawing/2014/main" id="{584BF4FF-EF2B-4F7F-A227-624DA0B45B1E}"/>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B9972B81-B337-43F3-8F33-0633AD1B48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64061D45-F94A-478D-B990-2698D7BA94E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EBA13481-B65A-4832-872C-F10BEB483D9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655E00B9-3922-44D6-9C87-6D4C248782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C330A3DD-56FA-42B7-9B7B-B802F11467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162560</xdr:rowOff>
    </xdr:from>
    <xdr:to>
      <xdr:col>85</xdr:col>
      <xdr:colOff>177800</xdr:colOff>
      <xdr:row>60</xdr:row>
      <xdr:rowOff>92710</xdr:rowOff>
    </xdr:to>
    <xdr:sp macro="" textlink="">
      <xdr:nvSpPr>
        <xdr:cNvPr id="455" name="楕円 454">
          <a:extLst>
            <a:ext uri="{FF2B5EF4-FFF2-40B4-BE49-F238E27FC236}">
              <a16:creationId xmlns:a16="http://schemas.microsoft.com/office/drawing/2014/main" id="{DAC411C4-16AC-4A6A-805F-67C76D1B94EB}"/>
            </a:ext>
          </a:extLst>
        </xdr:cNvPr>
        <xdr:cNvSpPr/>
      </xdr:nvSpPr>
      <xdr:spPr>
        <a:xfrm>
          <a:off x="16268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13987</xdr:rowOff>
    </xdr:from>
    <xdr:ext cx="405111" cy="259045"/>
    <xdr:sp macro="" textlink="">
      <xdr:nvSpPr>
        <xdr:cNvPr id="456" name="【学校施設】&#10;有形固定資産減価償却率該当値テキスト">
          <a:extLst>
            <a:ext uri="{FF2B5EF4-FFF2-40B4-BE49-F238E27FC236}">
              <a16:creationId xmlns:a16="http://schemas.microsoft.com/office/drawing/2014/main" id="{05A1EB11-DA64-4065-A7AD-60EF08C727D8}"/>
            </a:ext>
          </a:extLst>
        </xdr:cNvPr>
        <xdr:cNvSpPr txBox="1"/>
      </xdr:nvSpPr>
      <xdr:spPr>
        <a:xfrm>
          <a:off x="16357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457" name="楕円 456">
          <a:extLst>
            <a:ext uri="{FF2B5EF4-FFF2-40B4-BE49-F238E27FC236}">
              <a16:creationId xmlns:a16="http://schemas.microsoft.com/office/drawing/2014/main" id="{97D02898-B9AF-4B29-B4F5-585F1175A6D4}"/>
            </a:ext>
          </a:extLst>
        </xdr:cNvPr>
        <xdr:cNvSpPr/>
      </xdr:nvSpPr>
      <xdr:spPr>
        <a:xfrm>
          <a:off x="1543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41910</xdr:rowOff>
    </xdr:to>
    <xdr:cxnSp macro="">
      <xdr:nvCxnSpPr>
        <xdr:cNvPr id="458" name="直線コネクタ 457">
          <a:extLst>
            <a:ext uri="{FF2B5EF4-FFF2-40B4-BE49-F238E27FC236}">
              <a16:creationId xmlns:a16="http://schemas.microsoft.com/office/drawing/2014/main" id="{D98AD6A7-3725-477C-A74F-AFC24298C1AF}"/>
            </a:ext>
          </a:extLst>
        </xdr:cNvPr>
        <xdr:cNvCxnSpPr/>
      </xdr:nvCxnSpPr>
      <xdr:spPr>
        <a:xfrm>
          <a:off x="15481300" y="103117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59" name="楕円 458">
          <a:extLst>
            <a:ext uri="{FF2B5EF4-FFF2-40B4-BE49-F238E27FC236}">
              <a16:creationId xmlns:a16="http://schemas.microsoft.com/office/drawing/2014/main" id="{C4945EFB-FCF7-47B2-9247-9D156D56FC62}"/>
            </a:ext>
          </a:extLst>
        </xdr:cNvPr>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24765</xdr:rowOff>
    </xdr:to>
    <xdr:cxnSp macro="">
      <xdr:nvCxnSpPr>
        <xdr:cNvPr id="460" name="直線コネクタ 459">
          <a:extLst>
            <a:ext uri="{FF2B5EF4-FFF2-40B4-BE49-F238E27FC236}">
              <a16:creationId xmlns:a16="http://schemas.microsoft.com/office/drawing/2014/main" id="{1E72AE15-5329-4A64-BCD7-E40BEF8843CC}"/>
            </a:ext>
          </a:extLst>
        </xdr:cNvPr>
        <xdr:cNvCxnSpPr/>
      </xdr:nvCxnSpPr>
      <xdr:spPr>
        <a:xfrm>
          <a:off x="14592300" y="10275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78740</xdr:rowOff>
    </xdr:from>
    <xdr:to>
      <xdr:col>72</xdr:col>
      <xdr:colOff>38100</xdr:colOff>
      <xdr:row>60</xdr:row>
      <xdr:rowOff>8890</xdr:rowOff>
    </xdr:to>
    <xdr:sp macro="" textlink="">
      <xdr:nvSpPr>
        <xdr:cNvPr id="461" name="楕円 460">
          <a:extLst>
            <a:ext uri="{FF2B5EF4-FFF2-40B4-BE49-F238E27FC236}">
              <a16:creationId xmlns:a16="http://schemas.microsoft.com/office/drawing/2014/main" id="{0182797C-D5C7-4428-B0F2-85E8D0730F4C}"/>
            </a:ext>
          </a:extLst>
        </xdr:cNvPr>
        <xdr:cNvSpPr/>
      </xdr:nvSpPr>
      <xdr:spPr>
        <a:xfrm>
          <a:off x="13652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129540</xdr:rowOff>
    </xdr:from>
    <xdr:to>
      <xdr:col>76</xdr:col>
      <xdr:colOff>114300</xdr:colOff>
      <xdr:row>59</xdr:row>
      <xdr:rowOff>160020</xdr:rowOff>
    </xdr:to>
    <xdr:cxnSp macro="">
      <xdr:nvCxnSpPr>
        <xdr:cNvPr id="462" name="直線コネクタ 461">
          <a:extLst>
            <a:ext uri="{FF2B5EF4-FFF2-40B4-BE49-F238E27FC236}">
              <a16:creationId xmlns:a16="http://schemas.microsoft.com/office/drawing/2014/main" id="{0EF3D64C-C8A9-4046-900E-5795D51DC033}"/>
            </a:ext>
          </a:extLst>
        </xdr:cNvPr>
        <xdr:cNvCxnSpPr/>
      </xdr:nvCxnSpPr>
      <xdr:spPr>
        <a:xfrm>
          <a:off x="13703300" y="102450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42545</xdr:rowOff>
    </xdr:from>
    <xdr:to>
      <xdr:col>67</xdr:col>
      <xdr:colOff>101600</xdr:colOff>
      <xdr:row>59</xdr:row>
      <xdr:rowOff>144145</xdr:rowOff>
    </xdr:to>
    <xdr:sp macro="" textlink="">
      <xdr:nvSpPr>
        <xdr:cNvPr id="463" name="楕円 462">
          <a:extLst>
            <a:ext uri="{FF2B5EF4-FFF2-40B4-BE49-F238E27FC236}">
              <a16:creationId xmlns:a16="http://schemas.microsoft.com/office/drawing/2014/main" id="{FC4FA792-9D79-428E-A472-B5D6538B0B67}"/>
            </a:ext>
          </a:extLst>
        </xdr:cNvPr>
        <xdr:cNvSpPr/>
      </xdr:nvSpPr>
      <xdr:spPr>
        <a:xfrm>
          <a:off x="12763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93345</xdr:rowOff>
    </xdr:from>
    <xdr:to>
      <xdr:col>71</xdr:col>
      <xdr:colOff>177800</xdr:colOff>
      <xdr:row>59</xdr:row>
      <xdr:rowOff>129540</xdr:rowOff>
    </xdr:to>
    <xdr:cxnSp macro="">
      <xdr:nvCxnSpPr>
        <xdr:cNvPr id="464" name="直線コネクタ 463">
          <a:extLst>
            <a:ext uri="{FF2B5EF4-FFF2-40B4-BE49-F238E27FC236}">
              <a16:creationId xmlns:a16="http://schemas.microsoft.com/office/drawing/2014/main" id="{9702E9C5-5E99-464C-A6B3-AA93E24DD6A0}"/>
            </a:ext>
          </a:extLst>
        </xdr:cNvPr>
        <xdr:cNvCxnSpPr/>
      </xdr:nvCxnSpPr>
      <xdr:spPr>
        <a:xfrm>
          <a:off x="12814300" y="102088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465" name="n_1aveValue【学校施設】&#10;有形固定資産減価償却率">
          <a:extLst>
            <a:ext uri="{FF2B5EF4-FFF2-40B4-BE49-F238E27FC236}">
              <a16:creationId xmlns:a16="http://schemas.microsoft.com/office/drawing/2014/main" id="{7D8C5C16-B096-4C6E-8EBD-21A22D6B0364}"/>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466" name="n_2aveValue【学校施設】&#10;有形固定資産減価償却率">
          <a:extLst>
            <a:ext uri="{FF2B5EF4-FFF2-40B4-BE49-F238E27FC236}">
              <a16:creationId xmlns:a16="http://schemas.microsoft.com/office/drawing/2014/main" id="{31DEF73D-CAF2-49E6-B11B-6221BA279C1A}"/>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467" name="n_3aveValue【学校施設】&#10;有形固定資産減価償却率">
          <a:extLst>
            <a:ext uri="{FF2B5EF4-FFF2-40B4-BE49-F238E27FC236}">
              <a16:creationId xmlns:a16="http://schemas.microsoft.com/office/drawing/2014/main" id="{B3B2B01E-84EC-4967-B814-986B8BB0E3D2}"/>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468" name="n_4aveValue【学校施設】&#10;有形固定資産減価償却率">
          <a:extLst>
            <a:ext uri="{FF2B5EF4-FFF2-40B4-BE49-F238E27FC236}">
              <a16:creationId xmlns:a16="http://schemas.microsoft.com/office/drawing/2014/main" id="{2270AA02-5BE7-4289-9B06-9E535D18F772}"/>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92092</xdr:rowOff>
    </xdr:from>
    <xdr:ext cx="405111" cy="259045"/>
    <xdr:sp macro="" textlink="">
      <xdr:nvSpPr>
        <xdr:cNvPr id="469" name="n_1mainValue【学校施設】&#10;有形固定資産減価償却率">
          <a:extLst>
            <a:ext uri="{FF2B5EF4-FFF2-40B4-BE49-F238E27FC236}">
              <a16:creationId xmlns:a16="http://schemas.microsoft.com/office/drawing/2014/main" id="{047A081A-F7CF-4864-B118-4DAEBDCD9BAF}"/>
            </a:ext>
          </a:extLst>
        </xdr:cNvPr>
        <xdr:cNvSpPr txBox="1"/>
      </xdr:nvSpPr>
      <xdr:spPr>
        <a:xfrm>
          <a:off x="15266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70" name="n_2mainValue【学校施設】&#10;有形固定資産減価償却率">
          <a:extLst>
            <a:ext uri="{FF2B5EF4-FFF2-40B4-BE49-F238E27FC236}">
              <a16:creationId xmlns:a16="http://schemas.microsoft.com/office/drawing/2014/main" id="{45C756D0-106A-453A-B0C6-03A11A7EC4DE}"/>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25417</xdr:rowOff>
    </xdr:from>
    <xdr:ext cx="405111" cy="259045"/>
    <xdr:sp macro="" textlink="">
      <xdr:nvSpPr>
        <xdr:cNvPr id="471" name="n_3mainValue【学校施設】&#10;有形固定資産減価償却率">
          <a:extLst>
            <a:ext uri="{FF2B5EF4-FFF2-40B4-BE49-F238E27FC236}">
              <a16:creationId xmlns:a16="http://schemas.microsoft.com/office/drawing/2014/main" id="{4307B92D-58CC-45EE-A226-3B6903833397}"/>
            </a:ext>
          </a:extLst>
        </xdr:cNvPr>
        <xdr:cNvSpPr txBox="1"/>
      </xdr:nvSpPr>
      <xdr:spPr>
        <a:xfrm>
          <a:off x="13500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472" name="n_4mainValue【学校施設】&#10;有形固定資産減価償却率">
          <a:extLst>
            <a:ext uri="{FF2B5EF4-FFF2-40B4-BE49-F238E27FC236}">
              <a16:creationId xmlns:a16="http://schemas.microsoft.com/office/drawing/2014/main" id="{7F6BDE62-9E7F-4EDC-B021-3C2E73A268A1}"/>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178F9208-3A4B-404A-8D36-9AE0AA77AD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85B5C7AC-B93B-4500-9CB6-E668F190F8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2AAF308E-919C-4AA1-A513-4B40B2A6423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F7664B63-7C08-4C8A-8E58-0ADF522387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04F0F02D-08EA-44B6-A516-CC97F916DE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41B892AA-A280-4135-A3CD-51A6EACA79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A4DA2412-24CA-49EF-8DE6-8C82CE4B48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1CCAB54C-B14E-4C33-93CB-3EE9AFBEB1D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EE17CAD3-3095-452B-B48B-BA6D51896BE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A2D346A8-8630-4EA4-A9C9-8B2B4DD3F3A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a:extLst>
            <a:ext uri="{FF2B5EF4-FFF2-40B4-BE49-F238E27FC236}">
              <a16:creationId xmlns:a16="http://schemas.microsoft.com/office/drawing/2014/main" id="{64B8DA08-743E-41D5-A521-84055DF2F5E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a:extLst>
            <a:ext uri="{FF2B5EF4-FFF2-40B4-BE49-F238E27FC236}">
              <a16:creationId xmlns:a16="http://schemas.microsoft.com/office/drawing/2014/main" id="{C3F198AB-0F97-4407-8440-7425ECBCCF7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a:extLst>
            <a:ext uri="{FF2B5EF4-FFF2-40B4-BE49-F238E27FC236}">
              <a16:creationId xmlns:a16="http://schemas.microsoft.com/office/drawing/2014/main" id="{D2604A7B-0BBC-48C5-8301-46A9E4D83C1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a:extLst>
            <a:ext uri="{FF2B5EF4-FFF2-40B4-BE49-F238E27FC236}">
              <a16:creationId xmlns:a16="http://schemas.microsoft.com/office/drawing/2014/main" id="{E63CFE46-70D0-44B9-A237-1BCE2D1229C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a:extLst>
            <a:ext uri="{FF2B5EF4-FFF2-40B4-BE49-F238E27FC236}">
              <a16:creationId xmlns:a16="http://schemas.microsoft.com/office/drawing/2014/main" id="{600AB2DE-2B9C-4AB1-A12A-EB577751C62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a:extLst>
            <a:ext uri="{FF2B5EF4-FFF2-40B4-BE49-F238E27FC236}">
              <a16:creationId xmlns:a16="http://schemas.microsoft.com/office/drawing/2014/main" id="{E8449DCC-B7A7-4018-A75F-880E4224FCE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a:extLst>
            <a:ext uri="{FF2B5EF4-FFF2-40B4-BE49-F238E27FC236}">
              <a16:creationId xmlns:a16="http://schemas.microsoft.com/office/drawing/2014/main" id="{0F790C63-151F-4089-A2AB-BCAF7E64406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a:extLst>
            <a:ext uri="{FF2B5EF4-FFF2-40B4-BE49-F238E27FC236}">
              <a16:creationId xmlns:a16="http://schemas.microsoft.com/office/drawing/2014/main" id="{F3257ABF-F9AC-41CC-A50A-06FD434FA5C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a:extLst>
            <a:ext uri="{FF2B5EF4-FFF2-40B4-BE49-F238E27FC236}">
              <a16:creationId xmlns:a16="http://schemas.microsoft.com/office/drawing/2014/main" id="{54D4837C-19BB-4502-9A5D-F28B95A51EA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a:extLst>
            <a:ext uri="{FF2B5EF4-FFF2-40B4-BE49-F238E27FC236}">
              <a16:creationId xmlns:a16="http://schemas.microsoft.com/office/drawing/2014/main" id="{F2F3151D-92DE-47A0-A9F7-3D79C4F50A4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075C1530-AA14-479E-8FA2-6834291B707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B4B7079E-F36B-4C5A-AA63-6CEA74C8E3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1F2E912E-8533-40D5-A0B2-4DF8D1627CF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210DAAAB-543F-4D1E-805E-9ECC57ECCA4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497" name="直線コネクタ 496">
          <a:extLst>
            <a:ext uri="{FF2B5EF4-FFF2-40B4-BE49-F238E27FC236}">
              <a16:creationId xmlns:a16="http://schemas.microsoft.com/office/drawing/2014/main" id="{B65A0D8E-D12A-4064-A9FA-A38989DC8E57}"/>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498" name="【学校施設】&#10;一人当たり面積最小値テキスト">
          <a:extLst>
            <a:ext uri="{FF2B5EF4-FFF2-40B4-BE49-F238E27FC236}">
              <a16:creationId xmlns:a16="http://schemas.microsoft.com/office/drawing/2014/main" id="{81C76AE8-0979-4BB8-BA0F-1B68554E2C3D}"/>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499" name="直線コネクタ 498">
          <a:extLst>
            <a:ext uri="{FF2B5EF4-FFF2-40B4-BE49-F238E27FC236}">
              <a16:creationId xmlns:a16="http://schemas.microsoft.com/office/drawing/2014/main" id="{C1FD9761-6824-4B50-A399-629F58ECA4E2}"/>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500" name="【学校施設】&#10;一人当たり面積最大値テキスト">
          <a:extLst>
            <a:ext uri="{FF2B5EF4-FFF2-40B4-BE49-F238E27FC236}">
              <a16:creationId xmlns:a16="http://schemas.microsoft.com/office/drawing/2014/main" id="{F2D2156F-6DB1-42EB-BA94-5F4E6A5DDEE0}"/>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501" name="直線コネクタ 500">
          <a:extLst>
            <a:ext uri="{FF2B5EF4-FFF2-40B4-BE49-F238E27FC236}">
              <a16:creationId xmlns:a16="http://schemas.microsoft.com/office/drawing/2014/main" id="{687D147D-A97C-4317-AED5-E4DC6DD61695}"/>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502" name="【学校施設】&#10;一人当たり面積平均値テキスト">
          <a:extLst>
            <a:ext uri="{FF2B5EF4-FFF2-40B4-BE49-F238E27FC236}">
              <a16:creationId xmlns:a16="http://schemas.microsoft.com/office/drawing/2014/main" id="{F5FB6983-416B-43B0-8CBF-0947871EDD78}"/>
            </a:ext>
          </a:extLst>
        </xdr:cNvPr>
        <xdr:cNvSpPr txBox="1"/>
      </xdr:nvSpPr>
      <xdr:spPr>
        <a:xfrm>
          <a:off x="22199600" y="103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503" name="フローチャート: 判断 502">
          <a:extLst>
            <a:ext uri="{FF2B5EF4-FFF2-40B4-BE49-F238E27FC236}">
              <a16:creationId xmlns:a16="http://schemas.microsoft.com/office/drawing/2014/main" id="{68CD5EA7-A578-48DB-BE2A-8B1022E9E204}"/>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504" name="フローチャート: 判断 503">
          <a:extLst>
            <a:ext uri="{FF2B5EF4-FFF2-40B4-BE49-F238E27FC236}">
              <a16:creationId xmlns:a16="http://schemas.microsoft.com/office/drawing/2014/main" id="{16ECC2CE-88AA-498B-B736-B3B6047907BD}"/>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505" name="フローチャート: 判断 504">
          <a:extLst>
            <a:ext uri="{FF2B5EF4-FFF2-40B4-BE49-F238E27FC236}">
              <a16:creationId xmlns:a16="http://schemas.microsoft.com/office/drawing/2014/main" id="{B20F2095-6E9E-46FD-A313-E043062B4CF4}"/>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506" name="フローチャート: 判断 505">
          <a:extLst>
            <a:ext uri="{FF2B5EF4-FFF2-40B4-BE49-F238E27FC236}">
              <a16:creationId xmlns:a16="http://schemas.microsoft.com/office/drawing/2014/main" id="{5C7C03A5-3792-4B6F-9AA2-C43489D04377}"/>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507" name="フローチャート: 判断 506">
          <a:extLst>
            <a:ext uri="{FF2B5EF4-FFF2-40B4-BE49-F238E27FC236}">
              <a16:creationId xmlns:a16="http://schemas.microsoft.com/office/drawing/2014/main" id="{D7E49D91-2B00-4B0F-A30E-BDC8A57465BA}"/>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ED689A8-DF4F-45EA-A7D0-8D40BBCB6D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ABBB73F9-0419-452B-B422-E1D6B3F8DD7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E2ADB8AE-E39A-40BB-A9BD-2CD93F62D18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281CBA51-EB48-43E8-963B-596461DACE8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59D2D6BD-2205-497F-B5C1-54595BF41C4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76835</xdr:rowOff>
    </xdr:from>
    <xdr:to>
      <xdr:col>116</xdr:col>
      <xdr:colOff>114300</xdr:colOff>
      <xdr:row>63</xdr:row>
      <xdr:rowOff>6985</xdr:rowOff>
    </xdr:to>
    <xdr:sp macro="" textlink="">
      <xdr:nvSpPr>
        <xdr:cNvPr id="513" name="楕円 512">
          <a:extLst>
            <a:ext uri="{FF2B5EF4-FFF2-40B4-BE49-F238E27FC236}">
              <a16:creationId xmlns:a16="http://schemas.microsoft.com/office/drawing/2014/main" id="{F106FC50-2F4B-4200-B380-947A88168DDE}"/>
            </a:ext>
          </a:extLst>
        </xdr:cNvPr>
        <xdr:cNvSpPr/>
      </xdr:nvSpPr>
      <xdr:spPr>
        <a:xfrm>
          <a:off x="22110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55262</xdr:rowOff>
    </xdr:from>
    <xdr:ext cx="469744" cy="259045"/>
    <xdr:sp macro="" textlink="">
      <xdr:nvSpPr>
        <xdr:cNvPr id="514" name="【学校施設】&#10;一人当たり面積該当値テキスト">
          <a:extLst>
            <a:ext uri="{FF2B5EF4-FFF2-40B4-BE49-F238E27FC236}">
              <a16:creationId xmlns:a16="http://schemas.microsoft.com/office/drawing/2014/main" id="{1E43C770-461A-40C7-80FC-08ACD3FB428F}"/>
            </a:ext>
          </a:extLst>
        </xdr:cNvPr>
        <xdr:cNvSpPr txBox="1"/>
      </xdr:nvSpPr>
      <xdr:spPr>
        <a:xfrm>
          <a:off x="22199600" y="1068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84074</xdr:rowOff>
    </xdr:from>
    <xdr:to>
      <xdr:col>112</xdr:col>
      <xdr:colOff>38100</xdr:colOff>
      <xdr:row>63</xdr:row>
      <xdr:rowOff>14224</xdr:rowOff>
    </xdr:to>
    <xdr:sp macro="" textlink="">
      <xdr:nvSpPr>
        <xdr:cNvPr id="515" name="楕円 514">
          <a:extLst>
            <a:ext uri="{FF2B5EF4-FFF2-40B4-BE49-F238E27FC236}">
              <a16:creationId xmlns:a16="http://schemas.microsoft.com/office/drawing/2014/main" id="{77C304F7-7580-4131-A772-E92E60352845}"/>
            </a:ext>
          </a:extLst>
        </xdr:cNvPr>
        <xdr:cNvSpPr/>
      </xdr:nvSpPr>
      <xdr:spPr>
        <a:xfrm>
          <a:off x="21272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127635</xdr:rowOff>
    </xdr:from>
    <xdr:to>
      <xdr:col>116</xdr:col>
      <xdr:colOff>63500</xdr:colOff>
      <xdr:row>62</xdr:row>
      <xdr:rowOff>134874</xdr:rowOff>
    </xdr:to>
    <xdr:cxnSp macro="">
      <xdr:nvCxnSpPr>
        <xdr:cNvPr id="516" name="直線コネクタ 515">
          <a:extLst>
            <a:ext uri="{FF2B5EF4-FFF2-40B4-BE49-F238E27FC236}">
              <a16:creationId xmlns:a16="http://schemas.microsoft.com/office/drawing/2014/main" id="{0222AB4A-03DC-464C-AB10-18B4B47F2F4E}"/>
            </a:ext>
          </a:extLst>
        </xdr:cNvPr>
        <xdr:cNvCxnSpPr/>
      </xdr:nvCxnSpPr>
      <xdr:spPr>
        <a:xfrm flipV="1">
          <a:off x="21323300" y="1075753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93980</xdr:rowOff>
    </xdr:from>
    <xdr:to>
      <xdr:col>107</xdr:col>
      <xdr:colOff>101600</xdr:colOff>
      <xdr:row>63</xdr:row>
      <xdr:rowOff>24130</xdr:rowOff>
    </xdr:to>
    <xdr:sp macro="" textlink="">
      <xdr:nvSpPr>
        <xdr:cNvPr id="517" name="楕円 516">
          <a:extLst>
            <a:ext uri="{FF2B5EF4-FFF2-40B4-BE49-F238E27FC236}">
              <a16:creationId xmlns:a16="http://schemas.microsoft.com/office/drawing/2014/main" id="{F0755ED4-7D15-499F-A2F6-4222B856685B}"/>
            </a:ext>
          </a:extLst>
        </xdr:cNvPr>
        <xdr:cNvSpPr/>
      </xdr:nvSpPr>
      <xdr:spPr>
        <a:xfrm>
          <a:off x="20383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134874</xdr:rowOff>
    </xdr:from>
    <xdr:to>
      <xdr:col>111</xdr:col>
      <xdr:colOff>177800</xdr:colOff>
      <xdr:row>62</xdr:row>
      <xdr:rowOff>144780</xdr:rowOff>
    </xdr:to>
    <xdr:cxnSp macro="">
      <xdr:nvCxnSpPr>
        <xdr:cNvPr id="518" name="直線コネクタ 517">
          <a:extLst>
            <a:ext uri="{FF2B5EF4-FFF2-40B4-BE49-F238E27FC236}">
              <a16:creationId xmlns:a16="http://schemas.microsoft.com/office/drawing/2014/main" id="{BF06FF50-55E2-45DD-8086-C8D6B2EED598}"/>
            </a:ext>
          </a:extLst>
        </xdr:cNvPr>
        <xdr:cNvCxnSpPr/>
      </xdr:nvCxnSpPr>
      <xdr:spPr>
        <a:xfrm flipV="1">
          <a:off x="20434300" y="107647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519" name="楕円 518">
          <a:extLst>
            <a:ext uri="{FF2B5EF4-FFF2-40B4-BE49-F238E27FC236}">
              <a16:creationId xmlns:a16="http://schemas.microsoft.com/office/drawing/2014/main" id="{A094E96B-D658-4A13-85D0-620D491604D7}"/>
            </a:ext>
          </a:extLst>
        </xdr:cNvPr>
        <xdr:cNvSpPr/>
      </xdr:nvSpPr>
      <xdr:spPr>
        <a:xfrm>
          <a:off x="19494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144780</xdr:rowOff>
    </xdr:from>
    <xdr:to>
      <xdr:col>107</xdr:col>
      <xdr:colOff>50800</xdr:colOff>
      <xdr:row>62</xdr:row>
      <xdr:rowOff>144780</xdr:rowOff>
    </xdr:to>
    <xdr:cxnSp macro="">
      <xdr:nvCxnSpPr>
        <xdr:cNvPr id="520" name="直線コネクタ 519">
          <a:extLst>
            <a:ext uri="{FF2B5EF4-FFF2-40B4-BE49-F238E27FC236}">
              <a16:creationId xmlns:a16="http://schemas.microsoft.com/office/drawing/2014/main" id="{0D4523A0-D2F7-436B-97C8-080B16DD63A8}"/>
            </a:ext>
          </a:extLst>
        </xdr:cNvPr>
        <xdr:cNvCxnSpPr/>
      </xdr:nvCxnSpPr>
      <xdr:spPr>
        <a:xfrm>
          <a:off x="19545300" y="1077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101219</xdr:rowOff>
    </xdr:from>
    <xdr:to>
      <xdr:col>98</xdr:col>
      <xdr:colOff>38100</xdr:colOff>
      <xdr:row>63</xdr:row>
      <xdr:rowOff>31369</xdr:rowOff>
    </xdr:to>
    <xdr:sp macro="" textlink="">
      <xdr:nvSpPr>
        <xdr:cNvPr id="521" name="楕円 520">
          <a:extLst>
            <a:ext uri="{FF2B5EF4-FFF2-40B4-BE49-F238E27FC236}">
              <a16:creationId xmlns:a16="http://schemas.microsoft.com/office/drawing/2014/main" id="{1F5F00A1-495B-47A7-B016-D665A7AC0021}"/>
            </a:ext>
          </a:extLst>
        </xdr:cNvPr>
        <xdr:cNvSpPr/>
      </xdr:nvSpPr>
      <xdr:spPr>
        <a:xfrm>
          <a:off x="18605500" y="107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144780</xdr:rowOff>
    </xdr:from>
    <xdr:to>
      <xdr:col>102</xdr:col>
      <xdr:colOff>114300</xdr:colOff>
      <xdr:row>62</xdr:row>
      <xdr:rowOff>152019</xdr:rowOff>
    </xdr:to>
    <xdr:cxnSp macro="">
      <xdr:nvCxnSpPr>
        <xdr:cNvPr id="522" name="直線コネクタ 521">
          <a:extLst>
            <a:ext uri="{FF2B5EF4-FFF2-40B4-BE49-F238E27FC236}">
              <a16:creationId xmlns:a16="http://schemas.microsoft.com/office/drawing/2014/main" id="{32E8AE04-4644-4CAE-8524-06B8823528B4}"/>
            </a:ext>
          </a:extLst>
        </xdr:cNvPr>
        <xdr:cNvCxnSpPr/>
      </xdr:nvCxnSpPr>
      <xdr:spPr>
        <a:xfrm flipV="1">
          <a:off x="18656300" y="1077468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523" name="n_1aveValue【学校施設】&#10;一人当たり面積">
          <a:extLst>
            <a:ext uri="{FF2B5EF4-FFF2-40B4-BE49-F238E27FC236}">
              <a16:creationId xmlns:a16="http://schemas.microsoft.com/office/drawing/2014/main" id="{A54AC793-828B-4585-94A7-0551FF74AB86}"/>
            </a:ext>
          </a:extLst>
        </xdr:cNvPr>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524" name="n_2aveValue【学校施設】&#10;一人当たり面積">
          <a:extLst>
            <a:ext uri="{FF2B5EF4-FFF2-40B4-BE49-F238E27FC236}">
              <a16:creationId xmlns:a16="http://schemas.microsoft.com/office/drawing/2014/main" id="{DB7C0A62-5087-4DF1-99D4-139440A702EF}"/>
            </a:ext>
          </a:extLst>
        </xdr:cNvPr>
        <xdr:cNvSpPr txBox="1"/>
      </xdr:nvSpPr>
      <xdr:spPr>
        <a:xfrm>
          <a:off x="20199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167530</xdr:rowOff>
    </xdr:from>
    <xdr:ext cx="469744" cy="259045"/>
    <xdr:sp macro="" textlink="">
      <xdr:nvSpPr>
        <xdr:cNvPr id="525" name="n_3aveValue【学校施設】&#10;一人当たり面積">
          <a:extLst>
            <a:ext uri="{FF2B5EF4-FFF2-40B4-BE49-F238E27FC236}">
              <a16:creationId xmlns:a16="http://schemas.microsoft.com/office/drawing/2014/main" id="{13E2B2B9-DFAA-4701-AF0E-6F20027B3EE5}"/>
            </a:ext>
          </a:extLst>
        </xdr:cNvPr>
        <xdr:cNvSpPr txBox="1"/>
      </xdr:nvSpPr>
      <xdr:spPr>
        <a:xfrm>
          <a:off x="193104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27322</xdr:rowOff>
    </xdr:from>
    <xdr:ext cx="469744" cy="259045"/>
    <xdr:sp macro="" textlink="">
      <xdr:nvSpPr>
        <xdr:cNvPr id="526" name="n_4aveValue【学校施設】&#10;一人当たり面積">
          <a:extLst>
            <a:ext uri="{FF2B5EF4-FFF2-40B4-BE49-F238E27FC236}">
              <a16:creationId xmlns:a16="http://schemas.microsoft.com/office/drawing/2014/main" id="{564070BB-0EAB-4C06-9B22-F47F1626B311}"/>
            </a:ext>
          </a:extLst>
        </xdr:cNvPr>
        <xdr:cNvSpPr txBox="1"/>
      </xdr:nvSpPr>
      <xdr:spPr>
        <a:xfrm>
          <a:off x="18421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5351</xdr:rowOff>
    </xdr:from>
    <xdr:ext cx="469744" cy="259045"/>
    <xdr:sp macro="" textlink="">
      <xdr:nvSpPr>
        <xdr:cNvPr id="527" name="n_1mainValue【学校施設】&#10;一人当たり面積">
          <a:extLst>
            <a:ext uri="{FF2B5EF4-FFF2-40B4-BE49-F238E27FC236}">
              <a16:creationId xmlns:a16="http://schemas.microsoft.com/office/drawing/2014/main" id="{94623069-975C-4058-9CDA-76A7F35544ED}"/>
            </a:ext>
          </a:extLst>
        </xdr:cNvPr>
        <xdr:cNvSpPr txBox="1"/>
      </xdr:nvSpPr>
      <xdr:spPr>
        <a:xfrm>
          <a:off x="21075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528" name="n_2mainValue【学校施設】&#10;一人当たり面積">
          <a:extLst>
            <a:ext uri="{FF2B5EF4-FFF2-40B4-BE49-F238E27FC236}">
              <a16:creationId xmlns:a16="http://schemas.microsoft.com/office/drawing/2014/main" id="{DF0CE8FF-352C-439E-8836-4713C5D02F88}"/>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529" name="n_3mainValue【学校施設】&#10;一人当たり面積">
          <a:extLst>
            <a:ext uri="{FF2B5EF4-FFF2-40B4-BE49-F238E27FC236}">
              <a16:creationId xmlns:a16="http://schemas.microsoft.com/office/drawing/2014/main" id="{A944CA94-10E4-4472-9C49-73D54A29A028}"/>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22496</xdr:rowOff>
    </xdr:from>
    <xdr:ext cx="469744" cy="259045"/>
    <xdr:sp macro="" textlink="">
      <xdr:nvSpPr>
        <xdr:cNvPr id="530" name="n_4mainValue【学校施設】&#10;一人当たり面積">
          <a:extLst>
            <a:ext uri="{FF2B5EF4-FFF2-40B4-BE49-F238E27FC236}">
              <a16:creationId xmlns:a16="http://schemas.microsoft.com/office/drawing/2014/main" id="{AD4BBA22-D84E-4EBF-ACC5-553594A639CF}"/>
            </a:ext>
          </a:extLst>
        </xdr:cNvPr>
        <xdr:cNvSpPr txBox="1"/>
      </xdr:nvSpPr>
      <xdr:spPr>
        <a:xfrm>
          <a:off x="18421427" y="1082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6CA27233-A372-401D-8404-9DA4F525F8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FDB516CE-A6CC-4F65-B968-9C3F86C5F77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896858D3-F8F7-4ED5-AD94-8B63688C36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23E54E7A-65F7-4AEA-81FE-4658D59706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07783754-247E-401E-A249-FCA85A61B5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CF39C517-2B47-4604-9571-FB07799877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28A27D63-2B55-43B6-AC89-D70FB72D4E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6C182CEB-218B-4070-AF36-1093F510E2D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BC87E520-06E9-48E3-87E2-3D75817C2BB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9A222E69-4C0A-4FC8-A577-3D625728F2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DF0F47C9-A791-411B-9BB4-8CFE9CC89A8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72A366E2-0194-4BA1-A3A4-32E37DB25BE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80ACFBFD-E55D-4E64-B0AF-01C7FAB85E8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627470EF-D88E-462F-9FB3-0412146E00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F10756C7-310B-4F28-9A5A-2FB829E3E4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4B065D27-0209-4588-8D26-A81DD07DCD6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a:extLst>
            <a:ext uri="{FF2B5EF4-FFF2-40B4-BE49-F238E27FC236}">
              <a16:creationId xmlns:a16="http://schemas.microsoft.com/office/drawing/2014/main" id="{25C9EB54-AE02-4E49-857E-04DFA220C2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a:extLst>
            <a:ext uri="{FF2B5EF4-FFF2-40B4-BE49-F238E27FC236}">
              <a16:creationId xmlns:a16="http://schemas.microsoft.com/office/drawing/2014/main" id="{7366FAFB-5738-4527-9612-F85BAA3F56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a:extLst>
            <a:ext uri="{FF2B5EF4-FFF2-40B4-BE49-F238E27FC236}">
              <a16:creationId xmlns:a16="http://schemas.microsoft.com/office/drawing/2014/main" id="{5B570CB3-B31F-4DE0-AFB9-1796B23CF4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a:extLst>
            <a:ext uri="{FF2B5EF4-FFF2-40B4-BE49-F238E27FC236}">
              <a16:creationId xmlns:a16="http://schemas.microsoft.com/office/drawing/2014/main" id="{34346DDE-D524-4AAE-87E8-077D41998A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a:extLst>
            <a:ext uri="{FF2B5EF4-FFF2-40B4-BE49-F238E27FC236}">
              <a16:creationId xmlns:a16="http://schemas.microsoft.com/office/drawing/2014/main" id="{D35F2258-5F31-4713-A3AC-7AF6967F8A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a:extLst>
            <a:ext uri="{FF2B5EF4-FFF2-40B4-BE49-F238E27FC236}">
              <a16:creationId xmlns:a16="http://schemas.microsoft.com/office/drawing/2014/main" id="{5E994B60-8304-4C3A-A080-A2C9A2601F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a:extLst>
            <a:ext uri="{FF2B5EF4-FFF2-40B4-BE49-F238E27FC236}">
              <a16:creationId xmlns:a16="http://schemas.microsoft.com/office/drawing/2014/main" id="{76B4D404-FEDE-4CAA-A0DA-BD29ECF9D1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a:extLst>
            <a:ext uri="{FF2B5EF4-FFF2-40B4-BE49-F238E27FC236}">
              <a16:creationId xmlns:a16="http://schemas.microsoft.com/office/drawing/2014/main" id="{D6326C6B-5BFA-43FB-A2FF-D77DF6BFBCB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a:extLst>
            <a:ext uri="{FF2B5EF4-FFF2-40B4-BE49-F238E27FC236}">
              <a16:creationId xmlns:a16="http://schemas.microsoft.com/office/drawing/2014/main" id="{28CD5112-C891-49EB-986D-9EBB08212F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a:extLst>
            <a:ext uri="{FF2B5EF4-FFF2-40B4-BE49-F238E27FC236}">
              <a16:creationId xmlns:a16="http://schemas.microsoft.com/office/drawing/2014/main" id="{8468C7F7-5281-4C5E-9C59-9681BB0DE0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a:extLst>
            <a:ext uri="{FF2B5EF4-FFF2-40B4-BE49-F238E27FC236}">
              <a16:creationId xmlns:a16="http://schemas.microsoft.com/office/drawing/2014/main" id="{E1A3D727-4E35-47D4-AA2F-D06DEE89FC0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a:extLst>
            <a:ext uri="{FF2B5EF4-FFF2-40B4-BE49-F238E27FC236}">
              <a16:creationId xmlns:a16="http://schemas.microsoft.com/office/drawing/2014/main" id="{67E18E2C-8062-433C-8E88-0C03A92A26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a:extLst>
            <a:ext uri="{FF2B5EF4-FFF2-40B4-BE49-F238E27FC236}">
              <a16:creationId xmlns:a16="http://schemas.microsoft.com/office/drawing/2014/main" id="{F5092E52-62E3-4373-90C2-FB906EB5A7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a:extLst>
            <a:ext uri="{FF2B5EF4-FFF2-40B4-BE49-F238E27FC236}">
              <a16:creationId xmlns:a16="http://schemas.microsoft.com/office/drawing/2014/main" id="{DF652EB5-87C5-4A87-83B8-BF5DDD6284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a:extLst>
            <a:ext uri="{FF2B5EF4-FFF2-40B4-BE49-F238E27FC236}">
              <a16:creationId xmlns:a16="http://schemas.microsoft.com/office/drawing/2014/main" id="{22031554-9BD4-4230-A0C4-3FE3D6FB60E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a:extLst>
            <a:ext uri="{FF2B5EF4-FFF2-40B4-BE49-F238E27FC236}">
              <a16:creationId xmlns:a16="http://schemas.microsoft.com/office/drawing/2014/main" id="{14A8C8C0-77C3-4632-A653-A1935133D09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a:extLst>
            <a:ext uri="{FF2B5EF4-FFF2-40B4-BE49-F238E27FC236}">
              <a16:creationId xmlns:a16="http://schemas.microsoft.com/office/drawing/2014/main" id="{F97FA4DA-25CC-49CF-8D36-37CB7A3625A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a:extLst>
            <a:ext uri="{FF2B5EF4-FFF2-40B4-BE49-F238E27FC236}">
              <a16:creationId xmlns:a16="http://schemas.microsoft.com/office/drawing/2014/main" id="{7A212E0B-9482-45FA-977C-C74D7838E14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a:extLst>
            <a:ext uri="{FF2B5EF4-FFF2-40B4-BE49-F238E27FC236}">
              <a16:creationId xmlns:a16="http://schemas.microsoft.com/office/drawing/2014/main" id="{87792464-08A5-4B1C-8E87-E7EC619C5F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本町においては、これまで公共施設整備を抑えてきたこともあり、全体的に住民一人当たりの施設保有量は少なく、有形固定資産減価償却率（資産の老朽化率）も若干ながら低い傾向にある。公営住宅については、町内人口が増加傾向にあった昭和</a:t>
          </a:r>
          <a:r>
            <a:rPr kumimoji="1" lang="en-US" altLang="ja-JP" sz="1000">
              <a:solidFill>
                <a:sysClr val="windowText" lastClr="000000"/>
              </a:solidFill>
              <a:effectLst/>
              <a:latin typeface="+mn-lt"/>
              <a:ea typeface="+mn-ea"/>
              <a:cs typeface="+mn-cs"/>
            </a:rPr>
            <a:t>50</a:t>
          </a:r>
          <a:r>
            <a:rPr kumimoji="1" lang="ja-JP" altLang="ja-JP" sz="1000">
              <a:solidFill>
                <a:sysClr val="windowText" lastClr="000000"/>
              </a:solidFill>
              <a:effectLst/>
              <a:latin typeface="+mn-lt"/>
              <a:ea typeface="+mn-ea"/>
              <a:cs typeface="+mn-cs"/>
            </a:rPr>
            <a:t>年から平成</a:t>
          </a:r>
          <a:r>
            <a:rPr kumimoji="1" lang="en-US" altLang="ja-JP" sz="1000">
              <a:solidFill>
                <a:sysClr val="windowText" lastClr="000000"/>
              </a:solidFill>
              <a:effectLst/>
              <a:latin typeface="+mn-lt"/>
              <a:ea typeface="+mn-ea"/>
              <a:cs typeface="+mn-cs"/>
            </a:rPr>
            <a:t>7</a:t>
          </a:r>
          <a:r>
            <a:rPr kumimoji="1" lang="ja-JP" altLang="ja-JP" sz="1000">
              <a:solidFill>
                <a:sysClr val="windowText" lastClr="000000"/>
              </a:solidFill>
              <a:effectLst/>
              <a:latin typeface="+mn-lt"/>
              <a:ea typeface="+mn-ea"/>
              <a:cs typeface="+mn-cs"/>
            </a:rPr>
            <a:t>年の間に整備されたものが多く、人口一人当たりの面積は類似団体より多くなっている。一方、有形固定資産減価償却率は類似団体よりも高くなっている。経年で見ると、同指標は令和</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年度比で</a:t>
          </a:r>
          <a:r>
            <a:rPr kumimoji="1" lang="en-US" altLang="ja-JP" sz="1000">
              <a:solidFill>
                <a:sysClr val="windowText" lastClr="000000"/>
              </a:solidFill>
              <a:effectLst/>
              <a:latin typeface="+mn-lt"/>
              <a:ea typeface="+mn-ea"/>
              <a:cs typeface="+mn-cs"/>
            </a:rPr>
            <a:t>0.4</a:t>
          </a:r>
          <a:r>
            <a:rPr kumimoji="1" lang="ja-JP" altLang="ja-JP" sz="1000">
              <a:solidFill>
                <a:sysClr val="windowText" lastClr="000000"/>
              </a:solidFill>
              <a:effectLst/>
              <a:latin typeface="+mn-lt"/>
              <a:ea typeface="+mn-ea"/>
              <a:cs typeface="+mn-cs"/>
            </a:rPr>
            <a:t>％増加しており、施設の老朽化が</a:t>
          </a:r>
          <a:r>
            <a:rPr kumimoji="1" lang="ja-JP" altLang="en-US" sz="1000">
              <a:solidFill>
                <a:sysClr val="windowText" lastClr="000000"/>
              </a:solidFill>
              <a:effectLst/>
              <a:latin typeface="+mn-lt"/>
              <a:ea typeface="+mn-ea"/>
              <a:cs typeface="+mn-cs"/>
            </a:rPr>
            <a:t>年々</a:t>
          </a:r>
          <a:r>
            <a:rPr kumimoji="1" lang="ja-JP" altLang="ja-JP" sz="1000">
              <a:solidFill>
                <a:sysClr val="windowText" lastClr="000000"/>
              </a:solidFill>
              <a:effectLst/>
              <a:latin typeface="+mn-lt"/>
              <a:ea typeface="+mn-ea"/>
              <a:cs typeface="+mn-cs"/>
            </a:rPr>
            <a:t>進んできている事が言える。今後は、特に老朽化が進んでいる物件について資産売却を推進していく。また、令和元年度から令和</a:t>
          </a:r>
          <a:r>
            <a:rPr kumimoji="1" lang="en-US" altLang="ja-JP" sz="1000">
              <a:solidFill>
                <a:sysClr val="windowText" lastClr="000000"/>
              </a:solidFill>
              <a:effectLst/>
              <a:latin typeface="+mn-lt"/>
              <a:ea typeface="+mn-ea"/>
              <a:cs typeface="+mn-cs"/>
            </a:rPr>
            <a:t>4</a:t>
          </a:r>
          <a:r>
            <a:rPr kumimoji="1" lang="ja-JP" altLang="ja-JP" sz="1000">
              <a:solidFill>
                <a:sysClr val="windowText" lastClr="000000"/>
              </a:solidFill>
              <a:effectLst/>
              <a:latin typeface="+mn-lt"/>
              <a:ea typeface="+mn-ea"/>
              <a:cs typeface="+mn-cs"/>
            </a:rPr>
            <a:t>年度にかけて、指杉住宅外壁改修工事を実施しており、引き続き、施設の長寿命化を図る事としている。　道路については、住民一人当たり延長、有形固定資産減価償却率共に、類似団体よりも高くなっている。経年で見ると、同指標は令和元年度</a:t>
          </a:r>
          <a:r>
            <a:rPr kumimoji="1" lang="ja-JP" altLang="en-US" sz="1000">
              <a:solidFill>
                <a:sysClr val="windowText" lastClr="000000"/>
              </a:solidFill>
              <a:effectLst/>
              <a:latin typeface="+mn-lt"/>
              <a:ea typeface="+mn-ea"/>
              <a:cs typeface="+mn-cs"/>
            </a:rPr>
            <a:t>から年々</a:t>
          </a:r>
          <a:r>
            <a:rPr kumimoji="1" lang="ja-JP" altLang="ja-JP" sz="1000">
              <a:solidFill>
                <a:sysClr val="windowText" lastClr="000000"/>
              </a:solidFill>
              <a:effectLst/>
              <a:latin typeface="+mn-lt"/>
              <a:ea typeface="+mn-ea"/>
              <a:cs typeface="+mn-cs"/>
            </a:rPr>
            <a:t>増加</a:t>
          </a:r>
          <a:r>
            <a:rPr kumimoji="1" lang="ja-JP" altLang="en-US" sz="1000">
              <a:solidFill>
                <a:sysClr val="windowText" lastClr="000000"/>
              </a:solidFill>
              <a:effectLst/>
              <a:latin typeface="+mn-lt"/>
              <a:ea typeface="+mn-ea"/>
              <a:cs typeface="+mn-cs"/>
            </a:rPr>
            <a:t>してきている</a:t>
          </a:r>
          <a:r>
            <a:rPr kumimoji="1" lang="ja-JP" altLang="ja-JP" sz="1000">
              <a:solidFill>
                <a:sysClr val="windowText" lastClr="000000"/>
              </a:solidFill>
              <a:effectLst/>
              <a:latin typeface="+mn-lt"/>
              <a:ea typeface="+mn-ea"/>
              <a:cs typeface="+mn-cs"/>
            </a:rPr>
            <a:t>。道路の</a:t>
          </a:r>
          <a:r>
            <a:rPr kumimoji="1" lang="ja-JP" altLang="en-US" sz="1000">
              <a:solidFill>
                <a:sysClr val="windowText" lastClr="000000"/>
              </a:solidFill>
              <a:effectLst/>
              <a:latin typeface="+mn-lt"/>
              <a:ea typeface="+mn-ea"/>
              <a:cs typeface="+mn-cs"/>
            </a:rPr>
            <a:t>有形固定資産（償却資産）額</a:t>
          </a:r>
          <a:r>
            <a:rPr kumimoji="1" lang="ja-JP" altLang="ja-JP" sz="1000">
              <a:solidFill>
                <a:sysClr val="windowText" lastClr="000000"/>
              </a:solidFill>
              <a:effectLst/>
              <a:latin typeface="+mn-lt"/>
              <a:ea typeface="+mn-ea"/>
              <a:cs typeface="+mn-cs"/>
            </a:rPr>
            <a:t>は、本町全体の</a:t>
          </a:r>
          <a:r>
            <a:rPr kumimoji="1" lang="ja-JP" altLang="en-US" sz="1000">
              <a:solidFill>
                <a:sysClr val="windowText" lastClr="000000"/>
              </a:solidFill>
              <a:effectLst/>
              <a:latin typeface="+mn-lt"/>
              <a:ea typeface="+mn-ea"/>
              <a:cs typeface="+mn-cs"/>
            </a:rPr>
            <a:t>有形固定資産（償却資産）額</a:t>
          </a:r>
          <a:r>
            <a:rPr kumimoji="1" lang="ja-JP" altLang="ja-JP" sz="1000">
              <a:solidFill>
                <a:sysClr val="windowText" lastClr="000000"/>
              </a:solidFill>
              <a:effectLst/>
              <a:latin typeface="+mn-lt"/>
              <a:ea typeface="+mn-ea"/>
              <a:cs typeface="+mn-cs"/>
            </a:rPr>
            <a:t>の約</a:t>
          </a:r>
          <a:r>
            <a:rPr kumimoji="1" lang="en-US" altLang="ja-JP" sz="1000">
              <a:solidFill>
                <a:sysClr val="windowText" lastClr="000000"/>
              </a:solidFill>
              <a:effectLst/>
              <a:latin typeface="+mn-lt"/>
              <a:ea typeface="+mn-ea"/>
              <a:cs typeface="+mn-cs"/>
            </a:rPr>
            <a:t>41</a:t>
          </a:r>
          <a:r>
            <a:rPr kumimoji="1" lang="ja-JP" altLang="ja-JP" sz="1000">
              <a:solidFill>
                <a:sysClr val="windowText" lastClr="000000"/>
              </a:solidFill>
              <a:effectLst/>
              <a:latin typeface="+mn-lt"/>
              <a:ea typeface="+mn-ea"/>
              <a:cs typeface="+mn-cs"/>
            </a:rPr>
            <a:t>％を占めてお</a:t>
          </a:r>
          <a:r>
            <a:rPr kumimoji="1" lang="ja-JP" altLang="en-US" sz="1000">
              <a:solidFill>
                <a:sysClr val="windowText" lastClr="000000"/>
              </a:solidFill>
              <a:effectLst/>
              <a:latin typeface="+mn-lt"/>
              <a:ea typeface="+mn-ea"/>
              <a:cs typeface="+mn-cs"/>
            </a:rPr>
            <a:t>り</a:t>
          </a:r>
          <a:r>
            <a:rPr kumimoji="1" lang="ja-JP" altLang="ja-JP" sz="1000">
              <a:solidFill>
                <a:sysClr val="windowText" lastClr="000000"/>
              </a:solidFill>
              <a:effectLst/>
              <a:latin typeface="+mn-lt"/>
              <a:ea typeface="+mn-ea"/>
              <a:cs typeface="+mn-cs"/>
            </a:rPr>
            <a:t>、保有資産全体の有形固定資産減価償却率への影響が大きいため、今後は、道路改良から舗装部復旧へのシフトを進めつつ、個別施設計画に基づき、公共施設適正管理推進事業債を活用しながら、施設の長寿命化・最適化を図る事としている。橋りょうについては、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年度に錦大橋大規模修繕事業が竣工し、新たに資産計上された事により、一旦は比率が減少したものの、平成</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年度から錦大橋の減価償却が始まったため、有形固定資産減価償却率は増加に転じた。今後、錦大橋だけで毎年度約</a:t>
          </a:r>
          <a:r>
            <a:rPr kumimoji="1" lang="en-US" altLang="ja-JP" sz="1000">
              <a:solidFill>
                <a:sysClr val="windowText" lastClr="000000"/>
              </a:solidFill>
              <a:effectLst/>
              <a:latin typeface="+mn-lt"/>
              <a:ea typeface="+mn-ea"/>
              <a:cs typeface="+mn-cs"/>
            </a:rPr>
            <a:t>30,000</a:t>
          </a:r>
          <a:r>
            <a:rPr kumimoji="1" lang="ja-JP" altLang="ja-JP" sz="1000">
              <a:solidFill>
                <a:sysClr val="windowText" lastClr="000000"/>
              </a:solidFill>
              <a:effectLst/>
              <a:latin typeface="+mn-lt"/>
              <a:ea typeface="+mn-ea"/>
              <a:cs typeface="+mn-cs"/>
            </a:rPr>
            <a:t>千円ずつ減価償却が進むため、計画的に長寿命化を実施しなければ、有形固定資産減価償却率は年々上昇していくと見込まれる。道路同様、全体に対するシェアが高いため、計画的な維持補修及び長寿命化対策が必要である。</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FDA100-2039-49C2-A222-34CE3F8065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1E3772-13DC-4DD2-B897-C27B105DFCA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0E0306-3D79-4064-AFF6-7E1CBF4552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A9410C-84E3-402A-A097-C616E31C39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CA177F-AFE7-491C-BB9E-AB609A30F99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DAFCE2-2D58-4B49-8D3C-731CBC38D6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DD1CF2-E941-4594-A9D6-A2FA1D988DE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0944D5-FE42-415F-A95B-EC6B0B76B5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4C3F96-6D1C-475B-B0E3-E9C80023CB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156E8B-29AC-428A-94AA-A7B127D23C1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10,282
10,214
85.04
8,841,191
8,467,662
246,804
3,576,431
5,565,209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6214C0-2A4C-4F43-98FB-3A06F73EFE7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8BF0DD-FB8F-4142-9D5D-C13311408F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F9C5D3-94CA-4F2D-9416-087A7763AE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9F8993-2262-452D-AB7E-7E29482DB80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AE3E57-E30E-4883-B56A-CE8D3A4DB4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71C70D8-8AAB-41DE-AA29-FB91DFB71DA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97B4E4-4B83-4A7F-A916-6E46495650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C777DF-22A5-47BC-9941-886D147A18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C6EB79-23CA-4953-B0B8-A83F897667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5EFF42-9D85-46E3-92DE-FCC46E6854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323195-4E03-4688-A3EA-6ED4239829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913562-5DE0-4E75-9C92-8020FB0CB41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6CE8FD-9FF8-4211-987E-10CBE7E950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18826B-203E-4488-A149-B7A2715028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CD7A4C-EA46-44D6-8BEE-287BCDAD3F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6AFCD1-EA03-46F5-BA08-06DC76258E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6638C8-E4EC-49D6-B63D-225733E5CD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E9F658-F4F8-43F2-B4C9-D8C603882B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2FBDD5-2F19-4976-8B6D-103C15040F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D306D70-8292-43D0-8219-1C77AEA0BE9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172A63-7BB2-4242-9EC1-8FA000DF96E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46BCA2-9CDA-4171-A383-515E2B1B1A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FD2308-567C-486C-9731-387D5D5FBD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C11FA10-BCAE-445A-8D0B-964E865D01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1BDD3FD-DC9F-44D3-B5CB-E7099C68508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87B8C5-6C49-4103-A233-618AF8D376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5BC31C-E120-4C6B-9503-6A3BB8C1F2F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A73414B-97DA-48BB-82B0-331C7D8DD6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DA64397-30B1-42DE-8C2A-F4F56200092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AE1735-4471-4641-AA5E-03A25B90FF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BCF9CE-2935-4A10-B8D7-5BCBD07533C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F7BB0B5-3AE9-46D1-9D2F-D2B82AC1339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DB930F1-7316-42A6-82B2-8AA5EF5AE61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DADB22F-1917-49D8-8FA8-C9FD646E19F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34D6FA4-E9D3-47F0-A902-B7787007708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F3506C8-760A-4195-B8A0-6724DF446F7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BE5ED79-011C-4795-8064-A871EA5DB42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344B772-1A54-4E84-9B60-433E494E7AB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EE7A821-4F78-4DCA-9363-68E54A0FD88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7834FBE-05B4-4CF7-93C6-EDA9978F05D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33ECF17-1E76-4720-B180-24AFAB96300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70653E8-3EE1-4187-B9E0-7C73DD872C5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1E3093B-97D4-45AC-82DB-F11ADBEB6F3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E9D1DA6-528D-4C21-8C70-B011A318365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2551B27-BDEB-4C9E-ADFB-8B83757329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5D276A6-0BAB-45C4-8E0D-1B8FEDD31A2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6A9DBCC2-741E-4E06-8ED1-890D5962436B}"/>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3C2D70E5-2F17-423E-AF2E-69AC11B31339}"/>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63E4E366-7CD6-429C-AEA5-0B80931AB1C7}"/>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59225618-041E-4A1D-A50E-B5A9BCE4DBD7}"/>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580A6C19-E61A-4286-AAD6-8487C6D80109}"/>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D65522B0-A2E3-444A-8DF2-7BFFF097D847}"/>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5D22CBE8-BA6E-4A8E-ADCB-50DE2672E165}"/>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547CA036-182F-4AAD-9F87-76F336B39B5F}"/>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CD521F93-ED2D-4B99-B4C8-3C3E20E3DD75}"/>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9A4F689B-B3FC-4F77-8477-001C3392B14C}"/>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1590EC44-5083-4B0D-8D04-60735A48D448}"/>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1665A56-0A08-4447-915F-66ABBA0BB5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1392F0-7C58-4FF9-9BF3-965853E57C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3D3C4F7-33AD-44DB-A41B-03A62AEF86D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7C70E00-5A93-415F-9F7B-98A1C9479C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105B61E-3B6B-4782-B4AA-1A2C7D28C4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12337</xdr:rowOff>
    </xdr:from>
    <xdr:to>
      <xdr:col>24</xdr:col>
      <xdr:colOff>114300</xdr:colOff>
      <xdr:row>42</xdr:row>
      <xdr:rowOff>113937</xdr:rowOff>
    </xdr:to>
    <xdr:sp macro="" textlink="">
      <xdr:nvSpPr>
        <xdr:cNvPr id="74" name="楕円 73">
          <a:extLst>
            <a:ext uri="{FF2B5EF4-FFF2-40B4-BE49-F238E27FC236}">
              <a16:creationId xmlns:a16="http://schemas.microsoft.com/office/drawing/2014/main" id="{E7517483-2C0E-447E-BEDF-579B3D2E98C0}"/>
            </a:ext>
          </a:extLst>
        </xdr:cNvPr>
        <xdr:cNvSpPr/>
      </xdr:nvSpPr>
      <xdr:spPr>
        <a:xfrm>
          <a:off x="45847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98714</xdr:rowOff>
    </xdr:from>
    <xdr:ext cx="405111" cy="259045"/>
    <xdr:sp macro="" textlink="">
      <xdr:nvSpPr>
        <xdr:cNvPr id="75" name="【図書館】&#10;有形固定資産減価償却率該当値テキスト">
          <a:extLst>
            <a:ext uri="{FF2B5EF4-FFF2-40B4-BE49-F238E27FC236}">
              <a16:creationId xmlns:a16="http://schemas.microsoft.com/office/drawing/2014/main" id="{4626928C-6F82-4565-A3DC-8CBD458CDA2A}"/>
            </a:ext>
          </a:extLst>
        </xdr:cNvPr>
        <xdr:cNvSpPr txBox="1"/>
      </xdr:nvSpPr>
      <xdr:spPr>
        <a:xfrm>
          <a:off x="4673600" y="712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9072</xdr:rowOff>
    </xdr:from>
    <xdr:to>
      <xdr:col>20</xdr:col>
      <xdr:colOff>38100</xdr:colOff>
      <xdr:row>42</xdr:row>
      <xdr:rowOff>110672</xdr:rowOff>
    </xdr:to>
    <xdr:sp macro="" textlink="">
      <xdr:nvSpPr>
        <xdr:cNvPr id="76" name="楕円 75">
          <a:extLst>
            <a:ext uri="{FF2B5EF4-FFF2-40B4-BE49-F238E27FC236}">
              <a16:creationId xmlns:a16="http://schemas.microsoft.com/office/drawing/2014/main" id="{7936B0E3-6BC8-4627-A9CB-0B1377860A2A}"/>
            </a:ext>
          </a:extLst>
        </xdr:cNvPr>
        <xdr:cNvSpPr/>
      </xdr:nvSpPr>
      <xdr:spPr>
        <a:xfrm>
          <a:off x="3746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59872</xdr:rowOff>
    </xdr:from>
    <xdr:to>
      <xdr:col>24</xdr:col>
      <xdr:colOff>63500</xdr:colOff>
      <xdr:row>42</xdr:row>
      <xdr:rowOff>63137</xdr:rowOff>
    </xdr:to>
    <xdr:cxnSp macro="">
      <xdr:nvCxnSpPr>
        <xdr:cNvPr id="77" name="直線コネクタ 76">
          <a:extLst>
            <a:ext uri="{FF2B5EF4-FFF2-40B4-BE49-F238E27FC236}">
              <a16:creationId xmlns:a16="http://schemas.microsoft.com/office/drawing/2014/main" id="{B5236137-58C5-476D-BE6A-71D58C1633EA}"/>
            </a:ext>
          </a:extLst>
        </xdr:cNvPr>
        <xdr:cNvCxnSpPr/>
      </xdr:nvCxnSpPr>
      <xdr:spPr>
        <a:xfrm>
          <a:off x="3797300" y="72607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5806</xdr:rowOff>
    </xdr:from>
    <xdr:to>
      <xdr:col>15</xdr:col>
      <xdr:colOff>101600</xdr:colOff>
      <xdr:row>42</xdr:row>
      <xdr:rowOff>107406</xdr:rowOff>
    </xdr:to>
    <xdr:sp macro="" textlink="">
      <xdr:nvSpPr>
        <xdr:cNvPr id="78" name="楕円 77">
          <a:extLst>
            <a:ext uri="{FF2B5EF4-FFF2-40B4-BE49-F238E27FC236}">
              <a16:creationId xmlns:a16="http://schemas.microsoft.com/office/drawing/2014/main" id="{B0B9E762-BFCC-42F7-8CF0-4AFAEA684304}"/>
            </a:ext>
          </a:extLst>
        </xdr:cNvPr>
        <xdr:cNvSpPr/>
      </xdr:nvSpPr>
      <xdr:spPr>
        <a:xfrm>
          <a:off x="2857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56606</xdr:rowOff>
    </xdr:from>
    <xdr:to>
      <xdr:col>19</xdr:col>
      <xdr:colOff>177800</xdr:colOff>
      <xdr:row>42</xdr:row>
      <xdr:rowOff>59872</xdr:rowOff>
    </xdr:to>
    <xdr:cxnSp macro="">
      <xdr:nvCxnSpPr>
        <xdr:cNvPr id="79" name="直線コネクタ 78">
          <a:extLst>
            <a:ext uri="{FF2B5EF4-FFF2-40B4-BE49-F238E27FC236}">
              <a16:creationId xmlns:a16="http://schemas.microsoft.com/office/drawing/2014/main" id="{95DC1614-5868-446B-9D38-82313C6C2C26}"/>
            </a:ext>
          </a:extLst>
        </xdr:cNvPr>
        <xdr:cNvCxnSpPr/>
      </xdr:nvCxnSpPr>
      <xdr:spPr>
        <a:xfrm>
          <a:off x="2908300" y="72575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2540</xdr:rowOff>
    </xdr:from>
    <xdr:to>
      <xdr:col>10</xdr:col>
      <xdr:colOff>165100</xdr:colOff>
      <xdr:row>42</xdr:row>
      <xdr:rowOff>104140</xdr:rowOff>
    </xdr:to>
    <xdr:sp macro="" textlink="">
      <xdr:nvSpPr>
        <xdr:cNvPr id="80" name="楕円 79">
          <a:extLst>
            <a:ext uri="{FF2B5EF4-FFF2-40B4-BE49-F238E27FC236}">
              <a16:creationId xmlns:a16="http://schemas.microsoft.com/office/drawing/2014/main" id="{71155DC5-73A8-4208-904B-3FE599B8779A}"/>
            </a:ext>
          </a:extLst>
        </xdr:cNvPr>
        <xdr:cNvSpPr/>
      </xdr:nvSpPr>
      <xdr:spPr>
        <a:xfrm>
          <a:off x="1968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53340</xdr:rowOff>
    </xdr:from>
    <xdr:to>
      <xdr:col>15</xdr:col>
      <xdr:colOff>50800</xdr:colOff>
      <xdr:row>42</xdr:row>
      <xdr:rowOff>56606</xdr:rowOff>
    </xdr:to>
    <xdr:cxnSp macro="">
      <xdr:nvCxnSpPr>
        <xdr:cNvPr id="81" name="直線コネクタ 80">
          <a:extLst>
            <a:ext uri="{FF2B5EF4-FFF2-40B4-BE49-F238E27FC236}">
              <a16:creationId xmlns:a16="http://schemas.microsoft.com/office/drawing/2014/main" id="{3C0496C8-47B9-4CCC-8BE0-590FD111512E}"/>
            </a:ext>
          </a:extLst>
        </xdr:cNvPr>
        <xdr:cNvCxnSpPr/>
      </xdr:nvCxnSpPr>
      <xdr:spPr>
        <a:xfrm>
          <a:off x="2019300" y="72542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170724</xdr:rowOff>
    </xdr:from>
    <xdr:to>
      <xdr:col>6</xdr:col>
      <xdr:colOff>38100</xdr:colOff>
      <xdr:row>42</xdr:row>
      <xdr:rowOff>100874</xdr:rowOff>
    </xdr:to>
    <xdr:sp macro="" textlink="">
      <xdr:nvSpPr>
        <xdr:cNvPr id="82" name="楕円 81">
          <a:extLst>
            <a:ext uri="{FF2B5EF4-FFF2-40B4-BE49-F238E27FC236}">
              <a16:creationId xmlns:a16="http://schemas.microsoft.com/office/drawing/2014/main" id="{4CE879C5-A432-4DFB-895A-9DEB57267128}"/>
            </a:ext>
          </a:extLst>
        </xdr:cNvPr>
        <xdr:cNvSpPr/>
      </xdr:nvSpPr>
      <xdr:spPr>
        <a:xfrm>
          <a:off x="1079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50074</xdr:rowOff>
    </xdr:from>
    <xdr:to>
      <xdr:col>10</xdr:col>
      <xdr:colOff>114300</xdr:colOff>
      <xdr:row>42</xdr:row>
      <xdr:rowOff>53340</xdr:rowOff>
    </xdr:to>
    <xdr:cxnSp macro="">
      <xdr:nvCxnSpPr>
        <xdr:cNvPr id="83" name="直線コネクタ 82">
          <a:extLst>
            <a:ext uri="{FF2B5EF4-FFF2-40B4-BE49-F238E27FC236}">
              <a16:creationId xmlns:a16="http://schemas.microsoft.com/office/drawing/2014/main" id="{805145E8-2C86-491D-BEED-DD42194DB405}"/>
            </a:ext>
          </a:extLst>
        </xdr:cNvPr>
        <xdr:cNvCxnSpPr/>
      </xdr:nvCxnSpPr>
      <xdr:spPr>
        <a:xfrm>
          <a:off x="1130300" y="72509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a:extLst>
            <a:ext uri="{FF2B5EF4-FFF2-40B4-BE49-F238E27FC236}">
              <a16:creationId xmlns:a16="http://schemas.microsoft.com/office/drawing/2014/main" id="{6349E5A9-10B0-46D5-B567-102E059EAC94}"/>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5" name="n_2aveValue【図書館】&#10;有形固定資産減価償却率">
          <a:extLst>
            <a:ext uri="{FF2B5EF4-FFF2-40B4-BE49-F238E27FC236}">
              <a16:creationId xmlns:a16="http://schemas.microsoft.com/office/drawing/2014/main" id="{7BE777E2-6658-4903-A8DB-01D9C7D0C605}"/>
            </a:ext>
          </a:extLst>
        </xdr:cNvPr>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E82E390E-0397-4EB7-8DB4-9E6B02ABA27E}"/>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7" name="n_4aveValue【図書館】&#10;有形固定資産減価償却率">
          <a:extLst>
            <a:ext uri="{FF2B5EF4-FFF2-40B4-BE49-F238E27FC236}">
              <a16:creationId xmlns:a16="http://schemas.microsoft.com/office/drawing/2014/main" id="{4486E899-A553-412C-9DCF-C9FF5DA02635}"/>
            </a:ext>
          </a:extLst>
        </xdr:cNvPr>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101799</xdr:rowOff>
    </xdr:from>
    <xdr:ext cx="405111" cy="259045"/>
    <xdr:sp macro="" textlink="">
      <xdr:nvSpPr>
        <xdr:cNvPr id="88" name="n_1mainValue【図書館】&#10;有形固定資産減価償却率">
          <a:extLst>
            <a:ext uri="{FF2B5EF4-FFF2-40B4-BE49-F238E27FC236}">
              <a16:creationId xmlns:a16="http://schemas.microsoft.com/office/drawing/2014/main" id="{5B9658C4-F0B1-4F98-9121-39870911B568}"/>
            </a:ext>
          </a:extLst>
        </xdr:cNvPr>
        <xdr:cNvSpPr txBox="1"/>
      </xdr:nvSpPr>
      <xdr:spPr>
        <a:xfrm>
          <a:off x="35820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98533</xdr:rowOff>
    </xdr:from>
    <xdr:ext cx="405111" cy="259045"/>
    <xdr:sp macro="" textlink="">
      <xdr:nvSpPr>
        <xdr:cNvPr id="89" name="n_2mainValue【図書館】&#10;有形固定資産減価償却率">
          <a:extLst>
            <a:ext uri="{FF2B5EF4-FFF2-40B4-BE49-F238E27FC236}">
              <a16:creationId xmlns:a16="http://schemas.microsoft.com/office/drawing/2014/main" id="{C58ABD3B-7B41-4451-8096-EA9A02385C29}"/>
            </a:ext>
          </a:extLst>
        </xdr:cNvPr>
        <xdr:cNvSpPr txBox="1"/>
      </xdr:nvSpPr>
      <xdr:spPr>
        <a:xfrm>
          <a:off x="2705744" y="72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95267</xdr:rowOff>
    </xdr:from>
    <xdr:ext cx="405111" cy="259045"/>
    <xdr:sp macro="" textlink="">
      <xdr:nvSpPr>
        <xdr:cNvPr id="90" name="n_3mainValue【図書館】&#10;有形固定資産減価償却率">
          <a:extLst>
            <a:ext uri="{FF2B5EF4-FFF2-40B4-BE49-F238E27FC236}">
              <a16:creationId xmlns:a16="http://schemas.microsoft.com/office/drawing/2014/main" id="{ADB3F4E3-BBA8-4365-BF0F-6B2C6823D079}"/>
            </a:ext>
          </a:extLst>
        </xdr:cNvPr>
        <xdr:cNvSpPr txBox="1"/>
      </xdr:nvSpPr>
      <xdr:spPr>
        <a:xfrm>
          <a:off x="1816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92001</xdr:rowOff>
    </xdr:from>
    <xdr:ext cx="405111" cy="259045"/>
    <xdr:sp macro="" textlink="">
      <xdr:nvSpPr>
        <xdr:cNvPr id="91" name="n_4mainValue【図書館】&#10;有形固定資産減価償却率">
          <a:extLst>
            <a:ext uri="{FF2B5EF4-FFF2-40B4-BE49-F238E27FC236}">
              <a16:creationId xmlns:a16="http://schemas.microsoft.com/office/drawing/2014/main" id="{504746BD-B828-47B6-B6F9-21A7CAA9BD38}"/>
            </a:ext>
          </a:extLst>
        </xdr:cNvPr>
        <xdr:cNvSpPr txBox="1"/>
      </xdr:nvSpPr>
      <xdr:spPr>
        <a:xfrm>
          <a:off x="927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1BD5596-CE9D-49F4-8E8F-952F4A7F3A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C564611-37F2-47AB-A559-3308E1F090A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BA3115A-A3AA-4D6E-99A2-C6A6D0D14E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1B875EB-3A77-4579-863C-EC6F90B044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8D35C26-9543-4DE4-96FF-5F9A689ABCE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4EC1DE1-31ED-4167-A89D-0D1DF9494A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4150E1D-E2A4-4BE5-A8C8-F15618709C2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2613F27-8947-4F8D-BAB4-1DBA600622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9AB6A04-805A-4F1B-89A0-2725FD3D515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2C0514F-A6DD-47D7-8602-0423DDEE0C1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256BCE4-FA15-4C6B-8DE9-1FEFA7B84E4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9310BE7-F8AC-4036-8B23-D1713BD718D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73C0F6D-8A4D-4D73-BF45-3467E3F0444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42CB80B-8D04-4DC3-8B52-D012167FBA6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54A1842-E001-46A0-9E32-3ED32AB8C4F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F783EFF7-D99E-4875-A569-34D5EAC593F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1B44BF4-BD9C-4C22-AE83-2E2A8C945C8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DC91A08-93EB-459C-AB8C-43F349A6118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BFCD770-A8C4-429D-AC33-F88213671AB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CE538A0-A1C8-4CD9-857A-06B3F3341DB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7BC9B1A-A8C1-4D44-9193-FA6866A2B1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CA21AAA9-07B6-4700-85E4-F67853921BBE}"/>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152D555D-8634-432B-B52B-0720883F3343}"/>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6D0C2D19-9977-450D-B2F1-FD37B10A8B7D}"/>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9B6154E5-C342-4E32-9754-9D4AA9F486EB}"/>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11B2B70D-87C4-4DE2-909E-933B49E69E26}"/>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2CD14EAF-B874-4341-BD53-FE134B5CB14E}"/>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6C87C329-7950-4F78-B26E-90F4D1B041EC}"/>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CE5F9727-B0E4-4232-A8FB-F2B87B8ABF13}"/>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D06753D8-CB9A-4EF3-85FE-800A36CF5360}"/>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22998B48-0089-44EC-BAAE-F28A78BFB573}"/>
            </a:ext>
          </a:extLst>
        </xdr:cNvPr>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5FCFF20B-FDCF-433B-A12B-C342A5108626}"/>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356642F-E77C-4CC5-B024-7B36604F394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7685C97-952D-4C8E-99D9-63DE0EA150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81DBF2C-8038-4580-B5C1-03084C76EE5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937B52E-1488-4FB7-BE70-755FE70A15E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9B63C09-3BC5-4FAA-A2B3-8F43222CB7B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121412</xdr:rowOff>
    </xdr:from>
    <xdr:to>
      <xdr:col>55</xdr:col>
      <xdr:colOff>50800</xdr:colOff>
      <xdr:row>41</xdr:row>
      <xdr:rowOff>51562</xdr:rowOff>
    </xdr:to>
    <xdr:sp macro="" textlink="">
      <xdr:nvSpPr>
        <xdr:cNvPr id="129" name="楕円 128">
          <a:extLst>
            <a:ext uri="{FF2B5EF4-FFF2-40B4-BE49-F238E27FC236}">
              <a16:creationId xmlns:a16="http://schemas.microsoft.com/office/drawing/2014/main" id="{3E1D5C77-94CD-4CAB-ADE8-013C73379556}"/>
            </a:ext>
          </a:extLst>
        </xdr:cNvPr>
        <xdr:cNvSpPr/>
      </xdr:nvSpPr>
      <xdr:spPr>
        <a:xfrm>
          <a:off x="10426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36339</xdr:rowOff>
    </xdr:from>
    <xdr:ext cx="469744" cy="259045"/>
    <xdr:sp macro="" textlink="">
      <xdr:nvSpPr>
        <xdr:cNvPr id="130" name="【図書館】&#10;一人当たり面積該当値テキスト">
          <a:extLst>
            <a:ext uri="{FF2B5EF4-FFF2-40B4-BE49-F238E27FC236}">
              <a16:creationId xmlns:a16="http://schemas.microsoft.com/office/drawing/2014/main" id="{5FED18C7-724A-403B-B673-383FB7059D96}"/>
            </a:ext>
          </a:extLst>
        </xdr:cNvPr>
        <xdr:cNvSpPr txBox="1"/>
      </xdr:nvSpPr>
      <xdr:spPr>
        <a:xfrm>
          <a:off x="10515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121412</xdr:rowOff>
    </xdr:from>
    <xdr:to>
      <xdr:col>50</xdr:col>
      <xdr:colOff>165100</xdr:colOff>
      <xdr:row>41</xdr:row>
      <xdr:rowOff>51562</xdr:rowOff>
    </xdr:to>
    <xdr:sp macro="" textlink="">
      <xdr:nvSpPr>
        <xdr:cNvPr id="131" name="楕円 130">
          <a:extLst>
            <a:ext uri="{FF2B5EF4-FFF2-40B4-BE49-F238E27FC236}">
              <a16:creationId xmlns:a16="http://schemas.microsoft.com/office/drawing/2014/main" id="{E1B11BAD-D062-4163-B56B-96EB30AC2A06}"/>
            </a:ext>
          </a:extLst>
        </xdr:cNvPr>
        <xdr:cNvSpPr/>
      </xdr:nvSpPr>
      <xdr:spPr>
        <a:xfrm>
          <a:off x="9588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xdr:rowOff>
    </xdr:from>
    <xdr:to>
      <xdr:col>55</xdr:col>
      <xdr:colOff>0</xdr:colOff>
      <xdr:row>41</xdr:row>
      <xdr:rowOff>762</xdr:rowOff>
    </xdr:to>
    <xdr:cxnSp macro="">
      <xdr:nvCxnSpPr>
        <xdr:cNvPr id="132" name="直線コネクタ 131">
          <a:extLst>
            <a:ext uri="{FF2B5EF4-FFF2-40B4-BE49-F238E27FC236}">
              <a16:creationId xmlns:a16="http://schemas.microsoft.com/office/drawing/2014/main" id="{8A7820A0-BF3D-4A65-95A8-FE69F0D5CD05}"/>
            </a:ext>
          </a:extLst>
        </xdr:cNvPr>
        <xdr:cNvCxnSpPr/>
      </xdr:nvCxnSpPr>
      <xdr:spPr>
        <a:xfrm>
          <a:off x="9639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125984</xdr:rowOff>
    </xdr:from>
    <xdr:to>
      <xdr:col>46</xdr:col>
      <xdr:colOff>38100</xdr:colOff>
      <xdr:row>41</xdr:row>
      <xdr:rowOff>56134</xdr:rowOff>
    </xdr:to>
    <xdr:sp macro="" textlink="">
      <xdr:nvSpPr>
        <xdr:cNvPr id="133" name="楕円 132">
          <a:extLst>
            <a:ext uri="{FF2B5EF4-FFF2-40B4-BE49-F238E27FC236}">
              <a16:creationId xmlns:a16="http://schemas.microsoft.com/office/drawing/2014/main" id="{3713B777-736D-435E-91D9-6926A5CAF022}"/>
            </a:ext>
          </a:extLst>
        </xdr:cNvPr>
        <xdr:cNvSpPr/>
      </xdr:nvSpPr>
      <xdr:spPr>
        <a:xfrm>
          <a:off x="8699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xdr:rowOff>
    </xdr:from>
    <xdr:to>
      <xdr:col>50</xdr:col>
      <xdr:colOff>114300</xdr:colOff>
      <xdr:row>41</xdr:row>
      <xdr:rowOff>5334</xdr:rowOff>
    </xdr:to>
    <xdr:cxnSp macro="">
      <xdr:nvCxnSpPr>
        <xdr:cNvPr id="134" name="直線コネクタ 133">
          <a:extLst>
            <a:ext uri="{FF2B5EF4-FFF2-40B4-BE49-F238E27FC236}">
              <a16:creationId xmlns:a16="http://schemas.microsoft.com/office/drawing/2014/main" id="{D8EFEC31-D265-4A57-8F97-C365198B22BE}"/>
            </a:ext>
          </a:extLst>
        </xdr:cNvPr>
        <xdr:cNvCxnSpPr/>
      </xdr:nvCxnSpPr>
      <xdr:spPr>
        <a:xfrm flipV="1">
          <a:off x="8750300" y="703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5" name="楕円 134">
          <a:extLst>
            <a:ext uri="{FF2B5EF4-FFF2-40B4-BE49-F238E27FC236}">
              <a16:creationId xmlns:a16="http://schemas.microsoft.com/office/drawing/2014/main" id="{28465625-FF6E-45BE-B72D-211EBF8D3D79}"/>
            </a:ext>
          </a:extLst>
        </xdr:cNvPr>
        <xdr:cNvSpPr/>
      </xdr:nvSpPr>
      <xdr:spPr>
        <a:xfrm>
          <a:off x="781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5334</xdr:rowOff>
    </xdr:to>
    <xdr:cxnSp macro="">
      <xdr:nvCxnSpPr>
        <xdr:cNvPr id="136" name="直線コネクタ 135">
          <a:extLst>
            <a:ext uri="{FF2B5EF4-FFF2-40B4-BE49-F238E27FC236}">
              <a16:creationId xmlns:a16="http://schemas.microsoft.com/office/drawing/2014/main" id="{8C70E392-A5A2-4644-9E70-01242C5339A4}"/>
            </a:ext>
          </a:extLst>
        </xdr:cNvPr>
        <xdr:cNvCxnSpPr/>
      </xdr:nvCxnSpPr>
      <xdr:spPr>
        <a:xfrm>
          <a:off x="7861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125984</xdr:rowOff>
    </xdr:from>
    <xdr:to>
      <xdr:col>36</xdr:col>
      <xdr:colOff>165100</xdr:colOff>
      <xdr:row>41</xdr:row>
      <xdr:rowOff>56134</xdr:rowOff>
    </xdr:to>
    <xdr:sp macro="" textlink="">
      <xdr:nvSpPr>
        <xdr:cNvPr id="137" name="楕円 136">
          <a:extLst>
            <a:ext uri="{FF2B5EF4-FFF2-40B4-BE49-F238E27FC236}">
              <a16:creationId xmlns:a16="http://schemas.microsoft.com/office/drawing/2014/main" id="{BB3DB1AD-DD1A-48C8-850C-CFC5808F406E}"/>
            </a:ext>
          </a:extLst>
        </xdr:cNvPr>
        <xdr:cNvSpPr/>
      </xdr:nvSpPr>
      <xdr:spPr>
        <a:xfrm>
          <a:off x="6921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xdr:rowOff>
    </xdr:from>
    <xdr:to>
      <xdr:col>41</xdr:col>
      <xdr:colOff>50800</xdr:colOff>
      <xdr:row>41</xdr:row>
      <xdr:rowOff>5334</xdr:rowOff>
    </xdr:to>
    <xdr:cxnSp macro="">
      <xdr:nvCxnSpPr>
        <xdr:cNvPr id="138" name="直線コネクタ 137">
          <a:extLst>
            <a:ext uri="{FF2B5EF4-FFF2-40B4-BE49-F238E27FC236}">
              <a16:creationId xmlns:a16="http://schemas.microsoft.com/office/drawing/2014/main" id="{87F1D97E-062B-4622-9124-A2DA7F18F586}"/>
            </a:ext>
          </a:extLst>
        </xdr:cNvPr>
        <xdr:cNvCxnSpPr/>
      </xdr:nvCxnSpPr>
      <xdr:spPr>
        <a:xfrm>
          <a:off x="6972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a:extLst>
            <a:ext uri="{FF2B5EF4-FFF2-40B4-BE49-F238E27FC236}">
              <a16:creationId xmlns:a16="http://schemas.microsoft.com/office/drawing/2014/main" id="{03D191F8-C85C-4BE9-86A8-DFD27C68AD71}"/>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55DA7D73-A738-4987-96AB-E36CC9BE2232}"/>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41" name="n_3aveValue【図書館】&#10;一人当たり面積">
          <a:extLst>
            <a:ext uri="{FF2B5EF4-FFF2-40B4-BE49-F238E27FC236}">
              <a16:creationId xmlns:a16="http://schemas.microsoft.com/office/drawing/2014/main" id="{62818FE7-298C-4422-9581-6C43EEC4A746}"/>
            </a:ext>
          </a:extLst>
        </xdr:cNvPr>
        <xdr:cNvSpPr txBox="1"/>
      </xdr:nvSpPr>
      <xdr:spPr>
        <a:xfrm>
          <a:off x="7626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6023C97A-6676-436B-9ED9-78679C9EC41C}"/>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42689</xdr:rowOff>
    </xdr:from>
    <xdr:ext cx="469744" cy="259045"/>
    <xdr:sp macro="" textlink="">
      <xdr:nvSpPr>
        <xdr:cNvPr id="143" name="n_1mainValue【図書館】&#10;一人当たり面積">
          <a:extLst>
            <a:ext uri="{FF2B5EF4-FFF2-40B4-BE49-F238E27FC236}">
              <a16:creationId xmlns:a16="http://schemas.microsoft.com/office/drawing/2014/main" id="{76DA0D90-67C6-4ACC-BDF8-F77F3092B1B6}"/>
            </a:ext>
          </a:extLst>
        </xdr:cNvPr>
        <xdr:cNvSpPr txBox="1"/>
      </xdr:nvSpPr>
      <xdr:spPr>
        <a:xfrm>
          <a:off x="9391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47261</xdr:rowOff>
    </xdr:from>
    <xdr:ext cx="469744" cy="259045"/>
    <xdr:sp macro="" textlink="">
      <xdr:nvSpPr>
        <xdr:cNvPr id="144" name="n_2mainValue【図書館】&#10;一人当たり面積">
          <a:extLst>
            <a:ext uri="{FF2B5EF4-FFF2-40B4-BE49-F238E27FC236}">
              <a16:creationId xmlns:a16="http://schemas.microsoft.com/office/drawing/2014/main" id="{4796ED8A-356E-410B-A583-259BA3A72B02}"/>
            </a:ext>
          </a:extLst>
        </xdr:cNvPr>
        <xdr:cNvSpPr txBox="1"/>
      </xdr:nvSpPr>
      <xdr:spPr>
        <a:xfrm>
          <a:off x="8515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5" name="n_3mainValue【図書館】&#10;一人当たり面積">
          <a:extLst>
            <a:ext uri="{FF2B5EF4-FFF2-40B4-BE49-F238E27FC236}">
              <a16:creationId xmlns:a16="http://schemas.microsoft.com/office/drawing/2014/main" id="{F90943D9-47D5-40C9-92D4-B577DE529FFB}"/>
            </a:ext>
          </a:extLst>
        </xdr:cNvPr>
        <xdr:cNvSpPr txBox="1"/>
      </xdr:nvSpPr>
      <xdr:spPr>
        <a:xfrm>
          <a:off x="7626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47261</xdr:rowOff>
    </xdr:from>
    <xdr:ext cx="469744" cy="259045"/>
    <xdr:sp macro="" textlink="">
      <xdr:nvSpPr>
        <xdr:cNvPr id="146" name="n_4mainValue【図書館】&#10;一人当たり面積">
          <a:extLst>
            <a:ext uri="{FF2B5EF4-FFF2-40B4-BE49-F238E27FC236}">
              <a16:creationId xmlns:a16="http://schemas.microsoft.com/office/drawing/2014/main" id="{32304C6D-82B3-45D1-AF93-2E687EBF906E}"/>
            </a:ext>
          </a:extLst>
        </xdr:cNvPr>
        <xdr:cNvSpPr txBox="1"/>
      </xdr:nvSpPr>
      <xdr:spPr>
        <a:xfrm>
          <a:off x="6737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DA0349C-AC05-41B2-BD12-A01470B225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4DC08FD-20CE-4223-BF62-A3F1AF245C2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B342252-B870-4C3F-BCBE-79B8CA0B68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9A1D405-8354-4770-8469-7B36448AF0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F8C71FE-A0FF-49C7-B0AE-F5184E47C9D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BC68B01-C46F-4EEA-B5E1-324C8985A4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1E830C1-F261-458D-9F7A-6111621D7F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7F5184E-E9E6-4281-B40A-B64B2F6E20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AE28E5E-5358-4BE7-8B95-02750B8CFA8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1F93BD4-A148-4DF4-BB51-6E8A66DBCB7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7213870-DEAD-4D18-8D55-5D65E4CC7D0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A29B701-83A6-47AE-9182-C52A26B3BE0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4A0DFC6-40AE-422A-9FB8-755F2E0EE6F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EBEEEA66-2D5B-4676-ACE1-55382AE3737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0E761A3-C5F5-4A37-AE3C-246AB2ECC2E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23B7084-FC06-44BC-A202-98C03770EB6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ED4274D-82CC-48D0-9B9D-10567F6D625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A65AF2D-2F21-44A4-8578-3069750FC57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D01D025-F877-4188-B489-ADB5FA2A427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93DC35A-128A-414F-878E-C49F3A853C0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BAFF304-28B4-4240-A1B0-1389E5413C6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13F4350-7A02-4117-B266-27E5AEC9B6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72D0AF24-295E-498F-85E4-99E32334BC1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28F2AE3-3569-492B-B3F6-218CE2B125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51A3C7B9-7D79-458D-B56C-5042E7C0DF3D}"/>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7DA2FEAE-9A5A-4F8A-AF1F-4061FE04188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979FB463-2A61-4BFB-8F88-801F8DDF12A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A727E7BF-6D09-48E7-881F-EABD4BEB808C}"/>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3375EB49-BCD9-4954-B9FC-6C618D83D481}"/>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E0EEF7E-9BB5-4836-B66F-79AB695B001E}"/>
            </a:ext>
          </a:extLst>
        </xdr:cNvPr>
        <xdr:cNvSpPr txBox="1"/>
      </xdr:nvSpPr>
      <xdr:spPr>
        <a:xfrm>
          <a:off x="4673600" y="10312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BE5EC4F4-AD76-4208-AB65-EB6D120B48DA}"/>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C9014900-030B-41CC-BC6D-CA3840827145}"/>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541FB22F-2D9C-49ED-A63F-E52419642A62}"/>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46C1CB2E-42DE-4BF3-990D-DF5F17000C42}"/>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396F3697-5666-458A-B3D6-A71BED20E3C1}"/>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18AB83F-AE08-45B1-B2BD-FD42269B87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2EE899C-3170-4004-877C-7635006ED1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746322D-0C86-4BB0-8582-65DFE04D8E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AA3CBBC-7B47-4994-9D8D-D3B96B72138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772E14-E560-42DC-9381-EEB26F7F74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187" name="楕円 186">
          <a:extLst>
            <a:ext uri="{FF2B5EF4-FFF2-40B4-BE49-F238E27FC236}">
              <a16:creationId xmlns:a16="http://schemas.microsoft.com/office/drawing/2014/main" id="{4049C432-E575-48ED-ABF2-2E623A5EA863}"/>
            </a:ext>
          </a:extLst>
        </xdr:cNvPr>
        <xdr:cNvSpPr/>
      </xdr:nvSpPr>
      <xdr:spPr>
        <a:xfrm>
          <a:off x="4584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A32093A-9B98-495F-A0BE-5CF1CD34C242}"/>
            </a:ext>
          </a:extLst>
        </xdr:cNvPr>
        <xdr:cNvSpPr txBox="1"/>
      </xdr:nvSpPr>
      <xdr:spPr>
        <a:xfrm>
          <a:off x="4673600" y="1089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xdr:rowOff>
    </xdr:from>
    <xdr:to>
      <xdr:col>20</xdr:col>
      <xdr:colOff>38100</xdr:colOff>
      <xdr:row>64</xdr:row>
      <xdr:rowOff>107950</xdr:rowOff>
    </xdr:to>
    <xdr:sp macro="" textlink="">
      <xdr:nvSpPr>
        <xdr:cNvPr id="189" name="楕円 188">
          <a:extLst>
            <a:ext uri="{FF2B5EF4-FFF2-40B4-BE49-F238E27FC236}">
              <a16:creationId xmlns:a16="http://schemas.microsoft.com/office/drawing/2014/main" id="{A7995744-F807-4D40-95D0-804C0F37D50E}"/>
            </a:ext>
          </a:extLst>
        </xdr:cNvPr>
        <xdr:cNvSpPr/>
      </xdr:nvSpPr>
      <xdr:spPr>
        <a:xfrm>
          <a:off x="3746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57150</xdr:rowOff>
    </xdr:from>
    <xdr:to>
      <xdr:col>24</xdr:col>
      <xdr:colOff>63500</xdr:colOff>
      <xdr:row>64</xdr:row>
      <xdr:rowOff>57150</xdr:rowOff>
    </xdr:to>
    <xdr:cxnSp macro="">
      <xdr:nvCxnSpPr>
        <xdr:cNvPr id="190" name="直線コネクタ 189">
          <a:extLst>
            <a:ext uri="{FF2B5EF4-FFF2-40B4-BE49-F238E27FC236}">
              <a16:creationId xmlns:a16="http://schemas.microsoft.com/office/drawing/2014/main" id="{117E9FAC-8234-4EA5-BFED-B5E4BC2696B3}"/>
            </a:ext>
          </a:extLst>
        </xdr:cNvPr>
        <xdr:cNvCxnSpPr/>
      </xdr:nvCxnSpPr>
      <xdr:spPr>
        <a:xfrm>
          <a:off x="3797300" y="1102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4445</xdr:rowOff>
    </xdr:from>
    <xdr:to>
      <xdr:col>15</xdr:col>
      <xdr:colOff>101600</xdr:colOff>
      <xdr:row>64</xdr:row>
      <xdr:rowOff>106045</xdr:rowOff>
    </xdr:to>
    <xdr:sp macro="" textlink="">
      <xdr:nvSpPr>
        <xdr:cNvPr id="191" name="楕円 190">
          <a:extLst>
            <a:ext uri="{FF2B5EF4-FFF2-40B4-BE49-F238E27FC236}">
              <a16:creationId xmlns:a16="http://schemas.microsoft.com/office/drawing/2014/main" id="{990EF1AA-2459-4D3E-A803-D3CE8BF4957C}"/>
            </a:ext>
          </a:extLst>
        </xdr:cNvPr>
        <xdr:cNvSpPr/>
      </xdr:nvSpPr>
      <xdr:spPr>
        <a:xfrm>
          <a:off x="2857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55245</xdr:rowOff>
    </xdr:from>
    <xdr:to>
      <xdr:col>19</xdr:col>
      <xdr:colOff>177800</xdr:colOff>
      <xdr:row>64</xdr:row>
      <xdr:rowOff>57150</xdr:rowOff>
    </xdr:to>
    <xdr:cxnSp macro="">
      <xdr:nvCxnSpPr>
        <xdr:cNvPr id="192" name="直線コネクタ 191">
          <a:extLst>
            <a:ext uri="{FF2B5EF4-FFF2-40B4-BE49-F238E27FC236}">
              <a16:creationId xmlns:a16="http://schemas.microsoft.com/office/drawing/2014/main" id="{2EB6328A-35C7-42A1-AB0A-669AF138329B}"/>
            </a:ext>
          </a:extLst>
        </xdr:cNvPr>
        <xdr:cNvCxnSpPr/>
      </xdr:nvCxnSpPr>
      <xdr:spPr>
        <a:xfrm>
          <a:off x="2908300" y="110280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4445</xdr:rowOff>
    </xdr:from>
    <xdr:to>
      <xdr:col>10</xdr:col>
      <xdr:colOff>165100</xdr:colOff>
      <xdr:row>64</xdr:row>
      <xdr:rowOff>106045</xdr:rowOff>
    </xdr:to>
    <xdr:sp macro="" textlink="">
      <xdr:nvSpPr>
        <xdr:cNvPr id="193" name="楕円 192">
          <a:extLst>
            <a:ext uri="{FF2B5EF4-FFF2-40B4-BE49-F238E27FC236}">
              <a16:creationId xmlns:a16="http://schemas.microsoft.com/office/drawing/2014/main" id="{DA170E95-F614-46BC-8B39-C027FFA5FCFD}"/>
            </a:ext>
          </a:extLst>
        </xdr:cNvPr>
        <xdr:cNvSpPr/>
      </xdr:nvSpPr>
      <xdr:spPr>
        <a:xfrm>
          <a:off x="1968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55245</xdr:rowOff>
    </xdr:from>
    <xdr:to>
      <xdr:col>15</xdr:col>
      <xdr:colOff>50800</xdr:colOff>
      <xdr:row>64</xdr:row>
      <xdr:rowOff>55245</xdr:rowOff>
    </xdr:to>
    <xdr:cxnSp macro="">
      <xdr:nvCxnSpPr>
        <xdr:cNvPr id="194" name="直線コネクタ 193">
          <a:extLst>
            <a:ext uri="{FF2B5EF4-FFF2-40B4-BE49-F238E27FC236}">
              <a16:creationId xmlns:a16="http://schemas.microsoft.com/office/drawing/2014/main" id="{A4758325-D8D6-488A-9049-A81D98A04574}"/>
            </a:ext>
          </a:extLst>
        </xdr:cNvPr>
        <xdr:cNvCxnSpPr/>
      </xdr:nvCxnSpPr>
      <xdr:spPr>
        <a:xfrm>
          <a:off x="2019300" y="1102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166370</xdr:rowOff>
    </xdr:from>
    <xdr:to>
      <xdr:col>6</xdr:col>
      <xdr:colOff>38100</xdr:colOff>
      <xdr:row>64</xdr:row>
      <xdr:rowOff>96520</xdr:rowOff>
    </xdr:to>
    <xdr:sp macro="" textlink="">
      <xdr:nvSpPr>
        <xdr:cNvPr id="195" name="楕円 194">
          <a:extLst>
            <a:ext uri="{FF2B5EF4-FFF2-40B4-BE49-F238E27FC236}">
              <a16:creationId xmlns:a16="http://schemas.microsoft.com/office/drawing/2014/main" id="{74C77BD6-AFE5-446A-AD7E-19DF06EC67DD}"/>
            </a:ext>
          </a:extLst>
        </xdr:cNvPr>
        <xdr:cNvSpPr/>
      </xdr:nvSpPr>
      <xdr:spPr>
        <a:xfrm>
          <a:off x="1079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45720</xdr:rowOff>
    </xdr:from>
    <xdr:to>
      <xdr:col>10</xdr:col>
      <xdr:colOff>114300</xdr:colOff>
      <xdr:row>64</xdr:row>
      <xdr:rowOff>55245</xdr:rowOff>
    </xdr:to>
    <xdr:cxnSp macro="">
      <xdr:nvCxnSpPr>
        <xdr:cNvPr id="196" name="直線コネクタ 195">
          <a:extLst>
            <a:ext uri="{FF2B5EF4-FFF2-40B4-BE49-F238E27FC236}">
              <a16:creationId xmlns:a16="http://schemas.microsoft.com/office/drawing/2014/main" id="{D474D9D9-4896-420A-8B89-1DB7EE4D4925}"/>
            </a:ext>
          </a:extLst>
        </xdr:cNvPr>
        <xdr:cNvCxnSpPr/>
      </xdr:nvCxnSpPr>
      <xdr:spPr>
        <a:xfrm>
          <a:off x="1130300" y="110185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体育館・プール】&#10;有形固定資産減価償却率">
          <a:extLst>
            <a:ext uri="{FF2B5EF4-FFF2-40B4-BE49-F238E27FC236}">
              <a16:creationId xmlns:a16="http://schemas.microsoft.com/office/drawing/2014/main" id="{9B75CE14-5F54-4C0F-8E3F-87FD9D89755E}"/>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61612</xdr:rowOff>
    </xdr:from>
    <xdr:ext cx="405111" cy="259045"/>
    <xdr:sp macro="" textlink="">
      <xdr:nvSpPr>
        <xdr:cNvPr id="198" name="n_2aveValue【体育館・プール】&#10;有形固定資産減価償却率">
          <a:extLst>
            <a:ext uri="{FF2B5EF4-FFF2-40B4-BE49-F238E27FC236}">
              <a16:creationId xmlns:a16="http://schemas.microsoft.com/office/drawing/2014/main" id="{FB426BBE-0A27-4A62-BF71-96756ED24EC1}"/>
            </a:ext>
          </a:extLst>
        </xdr:cNvPr>
        <xdr:cNvSpPr txBox="1"/>
      </xdr:nvSpPr>
      <xdr:spPr>
        <a:xfrm>
          <a:off x="2705744"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99" name="n_3aveValue【体育館・プール】&#10;有形固定資産減価償却率">
          <a:extLst>
            <a:ext uri="{FF2B5EF4-FFF2-40B4-BE49-F238E27FC236}">
              <a16:creationId xmlns:a16="http://schemas.microsoft.com/office/drawing/2014/main" id="{ABB4F988-8A5D-4BB7-9E33-3854F3CDB61E}"/>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1900E53C-DF88-47B1-9D26-A6120B9C6C11}"/>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99077</xdr:rowOff>
    </xdr:from>
    <xdr:ext cx="405111" cy="259045"/>
    <xdr:sp macro="" textlink="">
      <xdr:nvSpPr>
        <xdr:cNvPr id="201" name="n_1mainValue【体育館・プール】&#10;有形固定資産減価償却率">
          <a:extLst>
            <a:ext uri="{FF2B5EF4-FFF2-40B4-BE49-F238E27FC236}">
              <a16:creationId xmlns:a16="http://schemas.microsoft.com/office/drawing/2014/main" id="{DE1C2DB1-89F6-4E15-BCFB-6EBA10EEE302}"/>
            </a:ext>
          </a:extLst>
        </xdr:cNvPr>
        <xdr:cNvSpPr txBox="1"/>
      </xdr:nvSpPr>
      <xdr:spPr>
        <a:xfrm>
          <a:off x="35820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97172</xdr:rowOff>
    </xdr:from>
    <xdr:ext cx="405111" cy="259045"/>
    <xdr:sp macro="" textlink="">
      <xdr:nvSpPr>
        <xdr:cNvPr id="202" name="n_2mainValue【体育館・プール】&#10;有形固定資産減価償却率">
          <a:extLst>
            <a:ext uri="{FF2B5EF4-FFF2-40B4-BE49-F238E27FC236}">
              <a16:creationId xmlns:a16="http://schemas.microsoft.com/office/drawing/2014/main" id="{0A6ABE49-27D0-4BB7-A3A3-71F993CB18FB}"/>
            </a:ext>
          </a:extLst>
        </xdr:cNvPr>
        <xdr:cNvSpPr txBox="1"/>
      </xdr:nvSpPr>
      <xdr:spPr>
        <a:xfrm>
          <a:off x="2705744"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97172</xdr:rowOff>
    </xdr:from>
    <xdr:ext cx="405111" cy="259045"/>
    <xdr:sp macro="" textlink="">
      <xdr:nvSpPr>
        <xdr:cNvPr id="203" name="n_3mainValue【体育館・プール】&#10;有形固定資産減価償却率">
          <a:extLst>
            <a:ext uri="{FF2B5EF4-FFF2-40B4-BE49-F238E27FC236}">
              <a16:creationId xmlns:a16="http://schemas.microsoft.com/office/drawing/2014/main" id="{A9ED4640-598A-482A-BE99-6DB9414D0C46}"/>
            </a:ext>
          </a:extLst>
        </xdr:cNvPr>
        <xdr:cNvSpPr txBox="1"/>
      </xdr:nvSpPr>
      <xdr:spPr>
        <a:xfrm>
          <a:off x="1816744"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87647</xdr:rowOff>
    </xdr:from>
    <xdr:ext cx="405111" cy="259045"/>
    <xdr:sp macro="" textlink="">
      <xdr:nvSpPr>
        <xdr:cNvPr id="204" name="n_4mainValue【体育館・プール】&#10;有形固定資産減価償却率">
          <a:extLst>
            <a:ext uri="{FF2B5EF4-FFF2-40B4-BE49-F238E27FC236}">
              <a16:creationId xmlns:a16="http://schemas.microsoft.com/office/drawing/2014/main" id="{84EAADCB-1920-407D-94F0-18579A12124C}"/>
            </a:ext>
          </a:extLst>
        </xdr:cNvPr>
        <xdr:cNvSpPr txBox="1"/>
      </xdr:nvSpPr>
      <xdr:spPr>
        <a:xfrm>
          <a:off x="927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E84E291-8E0A-4A4E-9B78-21CE8FB03F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C6CF410-8777-4B5E-A90C-C6DD4222FA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8599783-E8BC-4FC2-BF5E-2A19E4B9BA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75C76C7-DA48-4E27-9F83-B43A76DF04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898F24C-3040-44A1-BD03-D9799602113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379880B-3560-4A75-AF93-AAC6EA8DB5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D4D0D18-7003-45B1-89CC-4DB5E140C53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297B867-BF5D-4F78-BF8C-C3ABE438E0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24D79F7-0564-4AF8-B938-D4B5FE4A72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3BE0621-CE35-40C2-9D68-1C2290545B4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7A31E26-070E-4845-9E76-7B30B5E1CA5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608E2DB0-6C26-4FB1-831C-78E0A7CC94A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E6D184F-2B36-4EBD-BF50-0F582182722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71C940EF-5FA3-4E16-9366-6193E038DBE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3738DDC-4144-4FD1-A933-926483D46AD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0AEBC13-8BC2-4544-B85C-E14CE0A1363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BC586E6-39BA-467C-8996-7D2BBB638D8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5227977E-37B7-4860-BDEA-8214C5CB591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B2C5AE9-6944-4184-B453-1364B2F9478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559AAF04-1336-49C0-B075-64FBE485110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E61465F-CFD8-4FBB-B7E0-09508F3413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477FB49-AFC8-42A8-B8B6-27D614A8EDA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6492B4F-3555-467F-BD97-78883E0DDC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04FBA795-F4E2-4235-8E7A-2FDAC2CDCAD3}"/>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D2502D7A-C96D-4BF1-A5D6-95096D32CE61}"/>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3C514083-AEEB-4EA1-90DF-3073CE3B6A6C}"/>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563DDFE3-55F2-409D-AF63-12B3D4420076}"/>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2FA6932A-9D3C-40A7-9222-370E773C2A27}"/>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233" name="【体育館・プール】&#10;一人当たり面積平均値テキスト">
          <a:extLst>
            <a:ext uri="{FF2B5EF4-FFF2-40B4-BE49-F238E27FC236}">
              <a16:creationId xmlns:a16="http://schemas.microsoft.com/office/drawing/2014/main" id="{8048058C-91DA-457A-9AAD-1402BD4CF939}"/>
            </a:ext>
          </a:extLst>
        </xdr:cNvPr>
        <xdr:cNvSpPr txBox="1"/>
      </xdr:nvSpPr>
      <xdr:spPr>
        <a:xfrm>
          <a:off x="10515600" y="1054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98BAF997-28E7-4327-9480-69501B55538A}"/>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28B5DAFB-91FD-4B80-896C-BEE3C5A20756}"/>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27D80162-B1FF-4378-887D-7D6181BDB068}"/>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5CE57F64-A751-4C84-BC28-4F3496CD2A2D}"/>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9333787A-890D-43DC-A8C3-D9FA75FDA1FC}"/>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5B4E4B1-E324-4012-BF5C-69B9B2523E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DD47EE2-FECB-4650-97C3-36A854F7D6D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FEFBD16-FBB7-40A7-B074-BFA6DB306D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DCAEAA6-4FCE-4805-A554-4439B1F31D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ABDA650-832B-46BE-AA56-F98C8EAFEC9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26924</xdr:rowOff>
    </xdr:from>
    <xdr:to>
      <xdr:col>55</xdr:col>
      <xdr:colOff>50800</xdr:colOff>
      <xdr:row>63</xdr:row>
      <xdr:rowOff>128524</xdr:rowOff>
    </xdr:to>
    <xdr:sp macro="" textlink="">
      <xdr:nvSpPr>
        <xdr:cNvPr id="244" name="楕円 243">
          <a:extLst>
            <a:ext uri="{FF2B5EF4-FFF2-40B4-BE49-F238E27FC236}">
              <a16:creationId xmlns:a16="http://schemas.microsoft.com/office/drawing/2014/main" id="{8615DC06-36E1-4BF4-8776-7F6E6FF5611E}"/>
            </a:ext>
          </a:extLst>
        </xdr:cNvPr>
        <xdr:cNvSpPr/>
      </xdr:nvSpPr>
      <xdr:spPr>
        <a:xfrm>
          <a:off x="104267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113301</xdr:rowOff>
    </xdr:from>
    <xdr:ext cx="469744" cy="259045"/>
    <xdr:sp macro="" textlink="">
      <xdr:nvSpPr>
        <xdr:cNvPr id="245" name="【体育館・プール】&#10;一人当たり面積該当値テキスト">
          <a:extLst>
            <a:ext uri="{FF2B5EF4-FFF2-40B4-BE49-F238E27FC236}">
              <a16:creationId xmlns:a16="http://schemas.microsoft.com/office/drawing/2014/main" id="{D9444FB6-3B07-45B3-BD3E-DE6DAF59FDD6}"/>
            </a:ext>
          </a:extLst>
        </xdr:cNvPr>
        <xdr:cNvSpPr txBox="1"/>
      </xdr:nvSpPr>
      <xdr:spPr>
        <a:xfrm>
          <a:off x="10515600" y="1074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28448</xdr:rowOff>
    </xdr:from>
    <xdr:to>
      <xdr:col>50</xdr:col>
      <xdr:colOff>165100</xdr:colOff>
      <xdr:row>63</xdr:row>
      <xdr:rowOff>130048</xdr:rowOff>
    </xdr:to>
    <xdr:sp macro="" textlink="">
      <xdr:nvSpPr>
        <xdr:cNvPr id="246" name="楕円 245">
          <a:extLst>
            <a:ext uri="{FF2B5EF4-FFF2-40B4-BE49-F238E27FC236}">
              <a16:creationId xmlns:a16="http://schemas.microsoft.com/office/drawing/2014/main" id="{BFE2A492-2473-4CCB-A9C7-1E71E76D6F3A}"/>
            </a:ext>
          </a:extLst>
        </xdr:cNvPr>
        <xdr:cNvSpPr/>
      </xdr:nvSpPr>
      <xdr:spPr>
        <a:xfrm>
          <a:off x="9588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77724</xdr:rowOff>
    </xdr:from>
    <xdr:to>
      <xdr:col>55</xdr:col>
      <xdr:colOff>0</xdr:colOff>
      <xdr:row>63</xdr:row>
      <xdr:rowOff>79248</xdr:rowOff>
    </xdr:to>
    <xdr:cxnSp macro="">
      <xdr:nvCxnSpPr>
        <xdr:cNvPr id="247" name="直線コネクタ 246">
          <a:extLst>
            <a:ext uri="{FF2B5EF4-FFF2-40B4-BE49-F238E27FC236}">
              <a16:creationId xmlns:a16="http://schemas.microsoft.com/office/drawing/2014/main" id="{C542863F-1678-4A2C-812D-2DEC9D325B2A}"/>
            </a:ext>
          </a:extLst>
        </xdr:cNvPr>
        <xdr:cNvCxnSpPr/>
      </xdr:nvCxnSpPr>
      <xdr:spPr>
        <a:xfrm flipV="1">
          <a:off x="9639300" y="1087907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30734</xdr:rowOff>
    </xdr:from>
    <xdr:to>
      <xdr:col>46</xdr:col>
      <xdr:colOff>38100</xdr:colOff>
      <xdr:row>63</xdr:row>
      <xdr:rowOff>132334</xdr:rowOff>
    </xdr:to>
    <xdr:sp macro="" textlink="">
      <xdr:nvSpPr>
        <xdr:cNvPr id="248" name="楕円 247">
          <a:extLst>
            <a:ext uri="{FF2B5EF4-FFF2-40B4-BE49-F238E27FC236}">
              <a16:creationId xmlns:a16="http://schemas.microsoft.com/office/drawing/2014/main" id="{7042152C-141B-4ED2-9D90-68079C67A6F3}"/>
            </a:ext>
          </a:extLst>
        </xdr:cNvPr>
        <xdr:cNvSpPr/>
      </xdr:nvSpPr>
      <xdr:spPr>
        <a:xfrm>
          <a:off x="86995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79248</xdr:rowOff>
    </xdr:from>
    <xdr:to>
      <xdr:col>50</xdr:col>
      <xdr:colOff>114300</xdr:colOff>
      <xdr:row>63</xdr:row>
      <xdr:rowOff>81534</xdr:rowOff>
    </xdr:to>
    <xdr:cxnSp macro="">
      <xdr:nvCxnSpPr>
        <xdr:cNvPr id="249" name="直線コネクタ 248">
          <a:extLst>
            <a:ext uri="{FF2B5EF4-FFF2-40B4-BE49-F238E27FC236}">
              <a16:creationId xmlns:a16="http://schemas.microsoft.com/office/drawing/2014/main" id="{D9BB7F98-B948-4C52-AEF0-C0FAEF3AA80D}"/>
            </a:ext>
          </a:extLst>
        </xdr:cNvPr>
        <xdr:cNvCxnSpPr/>
      </xdr:nvCxnSpPr>
      <xdr:spPr>
        <a:xfrm flipV="1">
          <a:off x="8750300" y="108805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30734</xdr:rowOff>
    </xdr:from>
    <xdr:to>
      <xdr:col>41</xdr:col>
      <xdr:colOff>101600</xdr:colOff>
      <xdr:row>63</xdr:row>
      <xdr:rowOff>132334</xdr:rowOff>
    </xdr:to>
    <xdr:sp macro="" textlink="">
      <xdr:nvSpPr>
        <xdr:cNvPr id="250" name="楕円 249">
          <a:extLst>
            <a:ext uri="{FF2B5EF4-FFF2-40B4-BE49-F238E27FC236}">
              <a16:creationId xmlns:a16="http://schemas.microsoft.com/office/drawing/2014/main" id="{EC53C838-4E9E-48C7-9DBE-D1FEFF0876AC}"/>
            </a:ext>
          </a:extLst>
        </xdr:cNvPr>
        <xdr:cNvSpPr/>
      </xdr:nvSpPr>
      <xdr:spPr>
        <a:xfrm>
          <a:off x="78105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81534</xdr:rowOff>
    </xdr:from>
    <xdr:to>
      <xdr:col>45</xdr:col>
      <xdr:colOff>177800</xdr:colOff>
      <xdr:row>63</xdr:row>
      <xdr:rowOff>81534</xdr:rowOff>
    </xdr:to>
    <xdr:cxnSp macro="">
      <xdr:nvCxnSpPr>
        <xdr:cNvPr id="251" name="直線コネクタ 250">
          <a:extLst>
            <a:ext uri="{FF2B5EF4-FFF2-40B4-BE49-F238E27FC236}">
              <a16:creationId xmlns:a16="http://schemas.microsoft.com/office/drawing/2014/main" id="{8A62DF77-ECCA-4757-981A-4EC0EAEEDB03}"/>
            </a:ext>
          </a:extLst>
        </xdr:cNvPr>
        <xdr:cNvCxnSpPr/>
      </xdr:nvCxnSpPr>
      <xdr:spPr>
        <a:xfrm>
          <a:off x="7861300" y="10882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33020</xdr:rowOff>
    </xdr:from>
    <xdr:to>
      <xdr:col>36</xdr:col>
      <xdr:colOff>165100</xdr:colOff>
      <xdr:row>63</xdr:row>
      <xdr:rowOff>134620</xdr:rowOff>
    </xdr:to>
    <xdr:sp macro="" textlink="">
      <xdr:nvSpPr>
        <xdr:cNvPr id="252" name="楕円 251">
          <a:extLst>
            <a:ext uri="{FF2B5EF4-FFF2-40B4-BE49-F238E27FC236}">
              <a16:creationId xmlns:a16="http://schemas.microsoft.com/office/drawing/2014/main" id="{69DEAA91-A078-48DB-93FB-5164A49DC762}"/>
            </a:ext>
          </a:extLst>
        </xdr:cNvPr>
        <xdr:cNvSpPr/>
      </xdr:nvSpPr>
      <xdr:spPr>
        <a:xfrm>
          <a:off x="6921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81534</xdr:rowOff>
    </xdr:from>
    <xdr:to>
      <xdr:col>41</xdr:col>
      <xdr:colOff>50800</xdr:colOff>
      <xdr:row>63</xdr:row>
      <xdr:rowOff>83820</xdr:rowOff>
    </xdr:to>
    <xdr:cxnSp macro="">
      <xdr:nvCxnSpPr>
        <xdr:cNvPr id="253" name="直線コネクタ 252">
          <a:extLst>
            <a:ext uri="{FF2B5EF4-FFF2-40B4-BE49-F238E27FC236}">
              <a16:creationId xmlns:a16="http://schemas.microsoft.com/office/drawing/2014/main" id="{FDD5C8B5-C0CD-4F67-988C-629742EDF019}"/>
            </a:ext>
          </a:extLst>
        </xdr:cNvPr>
        <xdr:cNvCxnSpPr/>
      </xdr:nvCxnSpPr>
      <xdr:spPr>
        <a:xfrm flipV="1">
          <a:off x="6972300" y="108828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254" name="n_1aveValue【体育館・プール】&#10;一人当たり面積">
          <a:extLst>
            <a:ext uri="{FF2B5EF4-FFF2-40B4-BE49-F238E27FC236}">
              <a16:creationId xmlns:a16="http://schemas.microsoft.com/office/drawing/2014/main" id="{6F5DA5BE-9B56-4969-BCED-E329FF989E61}"/>
            </a:ext>
          </a:extLst>
        </xdr:cNvPr>
        <xdr:cNvSpPr txBox="1"/>
      </xdr:nvSpPr>
      <xdr:spPr>
        <a:xfrm>
          <a:off x="93917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255" name="n_2aveValue【体育館・プール】&#10;一人当たり面積">
          <a:extLst>
            <a:ext uri="{FF2B5EF4-FFF2-40B4-BE49-F238E27FC236}">
              <a16:creationId xmlns:a16="http://schemas.microsoft.com/office/drawing/2014/main" id="{1F898830-EB91-4378-80D5-905FDB885437}"/>
            </a:ext>
          </a:extLst>
        </xdr:cNvPr>
        <xdr:cNvSpPr txBox="1"/>
      </xdr:nvSpPr>
      <xdr:spPr>
        <a:xfrm>
          <a:off x="8515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256" name="n_3aveValue【体育館・プール】&#10;一人当たり面積">
          <a:extLst>
            <a:ext uri="{FF2B5EF4-FFF2-40B4-BE49-F238E27FC236}">
              <a16:creationId xmlns:a16="http://schemas.microsoft.com/office/drawing/2014/main" id="{AF4E60D8-D402-4636-BCDF-3462353D8AD4}"/>
            </a:ext>
          </a:extLst>
        </xdr:cNvPr>
        <xdr:cNvSpPr txBox="1"/>
      </xdr:nvSpPr>
      <xdr:spPr>
        <a:xfrm>
          <a:off x="7626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257" name="n_4aveValue【体育館・プール】&#10;一人当たり面積">
          <a:extLst>
            <a:ext uri="{FF2B5EF4-FFF2-40B4-BE49-F238E27FC236}">
              <a16:creationId xmlns:a16="http://schemas.microsoft.com/office/drawing/2014/main" id="{F9694848-2A68-4D0E-9EB7-666B7DD7F227}"/>
            </a:ext>
          </a:extLst>
        </xdr:cNvPr>
        <xdr:cNvSpPr txBox="1"/>
      </xdr:nvSpPr>
      <xdr:spPr>
        <a:xfrm>
          <a:off x="6737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121175</xdr:rowOff>
    </xdr:from>
    <xdr:ext cx="469744" cy="259045"/>
    <xdr:sp macro="" textlink="">
      <xdr:nvSpPr>
        <xdr:cNvPr id="258" name="n_1mainValue【体育館・プール】&#10;一人当たり面積">
          <a:extLst>
            <a:ext uri="{FF2B5EF4-FFF2-40B4-BE49-F238E27FC236}">
              <a16:creationId xmlns:a16="http://schemas.microsoft.com/office/drawing/2014/main" id="{C1BC8F91-1E5D-45B1-97A7-732E590A2356}"/>
            </a:ext>
          </a:extLst>
        </xdr:cNvPr>
        <xdr:cNvSpPr txBox="1"/>
      </xdr:nvSpPr>
      <xdr:spPr>
        <a:xfrm>
          <a:off x="9391727" y="1092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123461</xdr:rowOff>
    </xdr:from>
    <xdr:ext cx="469744" cy="259045"/>
    <xdr:sp macro="" textlink="">
      <xdr:nvSpPr>
        <xdr:cNvPr id="259" name="n_2mainValue【体育館・プール】&#10;一人当たり面積">
          <a:extLst>
            <a:ext uri="{FF2B5EF4-FFF2-40B4-BE49-F238E27FC236}">
              <a16:creationId xmlns:a16="http://schemas.microsoft.com/office/drawing/2014/main" id="{47E5A8CF-6124-4A9C-AAA8-8D6D7EA2E3B4}"/>
            </a:ext>
          </a:extLst>
        </xdr:cNvPr>
        <xdr:cNvSpPr txBox="1"/>
      </xdr:nvSpPr>
      <xdr:spPr>
        <a:xfrm>
          <a:off x="8515427"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123461</xdr:rowOff>
    </xdr:from>
    <xdr:ext cx="469744" cy="259045"/>
    <xdr:sp macro="" textlink="">
      <xdr:nvSpPr>
        <xdr:cNvPr id="260" name="n_3mainValue【体育館・プール】&#10;一人当たり面積">
          <a:extLst>
            <a:ext uri="{FF2B5EF4-FFF2-40B4-BE49-F238E27FC236}">
              <a16:creationId xmlns:a16="http://schemas.microsoft.com/office/drawing/2014/main" id="{841DAF70-8D2A-49ED-9C86-07B02A1942D8}"/>
            </a:ext>
          </a:extLst>
        </xdr:cNvPr>
        <xdr:cNvSpPr txBox="1"/>
      </xdr:nvSpPr>
      <xdr:spPr>
        <a:xfrm>
          <a:off x="7626427"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125747</xdr:rowOff>
    </xdr:from>
    <xdr:ext cx="469744" cy="259045"/>
    <xdr:sp macro="" textlink="">
      <xdr:nvSpPr>
        <xdr:cNvPr id="261" name="n_4mainValue【体育館・プール】&#10;一人当たり面積">
          <a:extLst>
            <a:ext uri="{FF2B5EF4-FFF2-40B4-BE49-F238E27FC236}">
              <a16:creationId xmlns:a16="http://schemas.microsoft.com/office/drawing/2014/main" id="{3CD964DD-1CCE-409B-A8C7-6D367A057BF4}"/>
            </a:ext>
          </a:extLst>
        </xdr:cNvPr>
        <xdr:cNvSpPr txBox="1"/>
      </xdr:nvSpPr>
      <xdr:spPr>
        <a:xfrm>
          <a:off x="6737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6E90F0E-E00D-40E6-AD1A-283AAAD7A9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D6CCFF4-BC0D-48E9-B84C-576350E1914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15AAE10-260D-4F9A-9162-5BE8504D53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CC9400B-1913-47CC-964A-1A501FF8A49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411BD47-3536-4F09-AE40-773716DF17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25CC889-76F5-4309-99D1-A59435A8E0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3F1D6EB-79A8-4850-A443-5A91F6379E4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F46DEE6-91F2-4703-89B9-F0FDE2AA40F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F0C2C3EA-B34D-40FF-A1AA-32BC89F4B9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D94E18E3-5E0F-4DF2-A815-6D9722BFD4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482F4B33-8F36-49EF-A02B-EAD1DA4C81D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DF694A1F-CCB5-4613-A02C-28F35FD11B1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B29EBAD4-B035-4DBB-ABB0-0B81215D7B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9FD7E9BC-0C80-4D6E-A35C-3D20CB6E35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77F269E1-D83C-4C39-9BA0-6A106F2B18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28C03606-D050-4009-8A1F-7F82AB84634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E31246B2-6709-4C77-837B-53322037A1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FEA1E478-E3B0-432A-A2C6-576F86367F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46543626-7FC2-4545-AA23-28ACCD5E82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48922AB7-21F4-4707-8F0C-EE808CF520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97AC7F76-18A0-4CD1-B6A5-7A14FACACC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3355EB5F-BE68-4BC0-BD81-2DB6FC5D00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CFFB78F2-552E-45DF-A50C-2AE14446D3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4386E05F-E65D-4063-9615-A523A18CFC8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79AEBAF2-4370-4B00-ADA0-06B9E080FBC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B92C4709-0923-4F47-BBB8-2E7304E375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4535A053-7B80-4A25-87DA-4403BF4C9B0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51654672-4637-4CC8-8606-C865A90F86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EF9BB456-5295-4060-AB4C-AEEE3D68539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700B7FC3-2D50-4CFC-A238-A68928B4C43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1BFBF40B-4C1C-4EA2-9271-B2C56A00D2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FC29E2E-F22C-43C3-91AA-2DEC3472194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F1868148-8979-429A-9A4A-B9FDA73309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F4C4BDCA-F0B8-4F11-A34B-532D74011C0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89B7FF01-EF91-4692-BB32-3C317FBDC0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ECC7A3C0-BA5D-4DAF-946B-5C273556E73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8E3A7BE0-9655-496B-9326-69CF70AF71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87E65751-6C41-4AF0-8DD3-579358E17CC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984D812-A8C2-471E-A6AE-BEC8023FFC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93DC8D27-AD02-484C-8EFD-204AA14E17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6496589D-284D-4399-BDFF-90BABE0282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E12A71F9-093F-4C08-97A1-09F22AB83C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8D8FC0A8-47C3-4C39-B0B8-A16D030EEF5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4FF60BCD-B069-4FB6-8085-AA6A1D032FC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F62DD8F0-EEA3-4FC3-8E1F-7A579A9CE5B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099F1AB8-F8A2-42C6-8E90-1198A8FAC58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0EA154CE-A878-4429-8EDF-381A5790E1A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86E6D6AE-DA16-4A4F-BD13-2731A8ED8D9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5C5DA5A6-E3C4-4CFB-ADF4-39CE3C9B0B4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5FB648DE-913B-4435-993A-EFCCCC4A2CB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AC90963E-C907-4F1C-98E8-3E7BC982C65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364400F1-409B-4A04-9B9D-668661831F5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C4F123BF-DBD3-4DB2-B06A-A8B587CD0ED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4ADC7561-CCC8-4EE9-80BD-2B28F25552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31C10E6B-7116-4BA2-A050-7EF76BF74A1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84426A93-A313-49D4-A6DD-C309BA461FA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318" name="直線コネクタ 317">
          <a:extLst>
            <a:ext uri="{FF2B5EF4-FFF2-40B4-BE49-F238E27FC236}">
              <a16:creationId xmlns:a16="http://schemas.microsoft.com/office/drawing/2014/main" id="{92C08C19-1EED-469F-AED4-3BD2778F862B}"/>
            </a:ext>
          </a:extLst>
        </xdr:cNvPr>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BCC3D19E-FC10-4D1E-BABB-9074A04BA41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a:extLst>
            <a:ext uri="{FF2B5EF4-FFF2-40B4-BE49-F238E27FC236}">
              <a16:creationId xmlns:a16="http://schemas.microsoft.com/office/drawing/2014/main" id="{9691E0BF-1389-4706-B6B7-717D2F72182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BA54EBEC-3BBA-49AD-A4E4-E5F2BA17219F}"/>
            </a:ext>
          </a:extLst>
        </xdr:cNvPr>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322" name="直線コネクタ 321">
          <a:extLst>
            <a:ext uri="{FF2B5EF4-FFF2-40B4-BE49-F238E27FC236}">
              <a16:creationId xmlns:a16="http://schemas.microsoft.com/office/drawing/2014/main" id="{3E95925B-ADCE-4554-AE33-4F55B28BDE64}"/>
            </a:ext>
          </a:extLst>
        </xdr:cNvPr>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66692</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06030AB5-F647-43BE-9630-25FCB7531907}"/>
            </a:ext>
          </a:extLst>
        </xdr:cNvPr>
        <xdr:cNvSpPr txBox="1"/>
      </xdr:nvSpPr>
      <xdr:spPr>
        <a:xfrm>
          <a:off x="16357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324" name="フローチャート: 判断 323">
          <a:extLst>
            <a:ext uri="{FF2B5EF4-FFF2-40B4-BE49-F238E27FC236}">
              <a16:creationId xmlns:a16="http://schemas.microsoft.com/office/drawing/2014/main" id="{29C62147-13F0-42BE-94D7-166B54E8046F}"/>
            </a:ext>
          </a:extLst>
        </xdr:cNvPr>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25" name="フローチャート: 判断 324">
          <a:extLst>
            <a:ext uri="{FF2B5EF4-FFF2-40B4-BE49-F238E27FC236}">
              <a16:creationId xmlns:a16="http://schemas.microsoft.com/office/drawing/2014/main" id="{E049CF56-3466-4446-84A5-0BCA5E03DD6C}"/>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26" name="フローチャート: 判断 325">
          <a:extLst>
            <a:ext uri="{FF2B5EF4-FFF2-40B4-BE49-F238E27FC236}">
              <a16:creationId xmlns:a16="http://schemas.microsoft.com/office/drawing/2014/main" id="{997DAC06-F275-4B0F-8F34-65372EF96AB8}"/>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327" name="フローチャート: 判断 326">
          <a:extLst>
            <a:ext uri="{FF2B5EF4-FFF2-40B4-BE49-F238E27FC236}">
              <a16:creationId xmlns:a16="http://schemas.microsoft.com/office/drawing/2014/main" id="{37D264D5-EE1F-4F06-B623-3C6EDC33290D}"/>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28" name="フローチャート: 判断 327">
          <a:extLst>
            <a:ext uri="{FF2B5EF4-FFF2-40B4-BE49-F238E27FC236}">
              <a16:creationId xmlns:a16="http://schemas.microsoft.com/office/drawing/2014/main" id="{147A98DD-0A96-4EBE-8C08-28CB80C74D5E}"/>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E5AE14CD-BC6E-41F6-ABB2-19E824439C1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318C0F4-984B-46D6-9A62-B056FD1537C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E75C1DBA-3CE8-4A9F-ADA2-4D9FC646BEB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BA1CF2C3-570D-4AC9-8B77-C0D2C1599E9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3B4BA18A-8841-4660-8092-5418702D70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34" name="楕円 333">
          <a:extLst>
            <a:ext uri="{FF2B5EF4-FFF2-40B4-BE49-F238E27FC236}">
              <a16:creationId xmlns:a16="http://schemas.microsoft.com/office/drawing/2014/main" id="{E20379EC-1ED7-4DB9-8AD1-3FB33E7EE319}"/>
            </a:ext>
          </a:extLst>
        </xdr:cNvPr>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145432</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5719DC03-4A39-4A91-BCF5-1B06C696F0D3}"/>
            </a:ext>
          </a:extLst>
        </xdr:cNvPr>
        <xdr:cNvSpPr txBox="1"/>
      </xdr:nvSpPr>
      <xdr:spPr>
        <a:xfrm>
          <a:off x="16357600"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336" name="楕円 335">
          <a:extLst>
            <a:ext uri="{FF2B5EF4-FFF2-40B4-BE49-F238E27FC236}">
              <a16:creationId xmlns:a16="http://schemas.microsoft.com/office/drawing/2014/main" id="{22A542AF-E888-4C52-A736-DD377527D5C6}"/>
            </a:ext>
          </a:extLst>
        </xdr:cNvPr>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37</xdr:row>
      <xdr:rowOff>1905</xdr:rowOff>
    </xdr:to>
    <xdr:cxnSp macro="">
      <xdr:nvCxnSpPr>
        <xdr:cNvPr id="337" name="直線コネクタ 336">
          <a:extLst>
            <a:ext uri="{FF2B5EF4-FFF2-40B4-BE49-F238E27FC236}">
              <a16:creationId xmlns:a16="http://schemas.microsoft.com/office/drawing/2014/main" id="{6B723178-3915-48E6-A47A-6A69006E347F}"/>
            </a:ext>
          </a:extLst>
        </xdr:cNvPr>
        <xdr:cNvCxnSpPr/>
      </xdr:nvCxnSpPr>
      <xdr:spPr>
        <a:xfrm>
          <a:off x="15481300" y="62941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19685</xdr:rowOff>
    </xdr:from>
    <xdr:to>
      <xdr:col>76</xdr:col>
      <xdr:colOff>165100</xdr:colOff>
      <xdr:row>36</xdr:row>
      <xdr:rowOff>121285</xdr:rowOff>
    </xdr:to>
    <xdr:sp macro="" textlink="">
      <xdr:nvSpPr>
        <xdr:cNvPr id="338" name="楕円 337">
          <a:extLst>
            <a:ext uri="{FF2B5EF4-FFF2-40B4-BE49-F238E27FC236}">
              <a16:creationId xmlns:a16="http://schemas.microsoft.com/office/drawing/2014/main" id="{EC88C1B9-AF87-425C-8568-8F7161CBFF3B}"/>
            </a:ext>
          </a:extLst>
        </xdr:cNvPr>
        <xdr:cNvSpPr/>
      </xdr:nvSpPr>
      <xdr:spPr>
        <a:xfrm>
          <a:off x="14541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70485</xdr:rowOff>
    </xdr:from>
    <xdr:to>
      <xdr:col>81</xdr:col>
      <xdr:colOff>50800</xdr:colOff>
      <xdr:row>36</xdr:row>
      <xdr:rowOff>121920</xdr:rowOff>
    </xdr:to>
    <xdr:cxnSp macro="">
      <xdr:nvCxnSpPr>
        <xdr:cNvPr id="339" name="直線コネクタ 338">
          <a:extLst>
            <a:ext uri="{FF2B5EF4-FFF2-40B4-BE49-F238E27FC236}">
              <a16:creationId xmlns:a16="http://schemas.microsoft.com/office/drawing/2014/main" id="{DE1A7FDB-3F8F-4D7B-8942-3DB22DB9625D}"/>
            </a:ext>
          </a:extLst>
        </xdr:cNvPr>
        <xdr:cNvCxnSpPr/>
      </xdr:nvCxnSpPr>
      <xdr:spPr>
        <a:xfrm>
          <a:off x="14592300" y="62426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141605</xdr:rowOff>
    </xdr:from>
    <xdr:to>
      <xdr:col>72</xdr:col>
      <xdr:colOff>38100</xdr:colOff>
      <xdr:row>36</xdr:row>
      <xdr:rowOff>71755</xdr:rowOff>
    </xdr:to>
    <xdr:sp macro="" textlink="">
      <xdr:nvSpPr>
        <xdr:cNvPr id="340" name="楕円 339">
          <a:extLst>
            <a:ext uri="{FF2B5EF4-FFF2-40B4-BE49-F238E27FC236}">
              <a16:creationId xmlns:a16="http://schemas.microsoft.com/office/drawing/2014/main" id="{8CA6622E-6C8E-4620-B074-8274EB042E32}"/>
            </a:ext>
          </a:extLst>
        </xdr:cNvPr>
        <xdr:cNvSpPr/>
      </xdr:nvSpPr>
      <xdr:spPr>
        <a:xfrm>
          <a:off x="13652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20955</xdr:rowOff>
    </xdr:from>
    <xdr:to>
      <xdr:col>76</xdr:col>
      <xdr:colOff>114300</xdr:colOff>
      <xdr:row>36</xdr:row>
      <xdr:rowOff>70485</xdr:rowOff>
    </xdr:to>
    <xdr:cxnSp macro="">
      <xdr:nvCxnSpPr>
        <xdr:cNvPr id="341" name="直線コネクタ 340">
          <a:extLst>
            <a:ext uri="{FF2B5EF4-FFF2-40B4-BE49-F238E27FC236}">
              <a16:creationId xmlns:a16="http://schemas.microsoft.com/office/drawing/2014/main" id="{35FBBC77-6FFB-4781-B627-1AD2C240CDB8}"/>
            </a:ext>
          </a:extLst>
        </xdr:cNvPr>
        <xdr:cNvCxnSpPr/>
      </xdr:nvCxnSpPr>
      <xdr:spPr>
        <a:xfrm>
          <a:off x="13703300" y="61931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90170</xdr:rowOff>
    </xdr:from>
    <xdr:to>
      <xdr:col>67</xdr:col>
      <xdr:colOff>101600</xdr:colOff>
      <xdr:row>36</xdr:row>
      <xdr:rowOff>20320</xdr:rowOff>
    </xdr:to>
    <xdr:sp macro="" textlink="">
      <xdr:nvSpPr>
        <xdr:cNvPr id="342" name="楕円 341">
          <a:extLst>
            <a:ext uri="{FF2B5EF4-FFF2-40B4-BE49-F238E27FC236}">
              <a16:creationId xmlns:a16="http://schemas.microsoft.com/office/drawing/2014/main" id="{C4236EF9-60FF-48C3-BB12-DF9A768FC8B5}"/>
            </a:ext>
          </a:extLst>
        </xdr:cNvPr>
        <xdr:cNvSpPr/>
      </xdr:nvSpPr>
      <xdr:spPr>
        <a:xfrm>
          <a:off x="12763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140970</xdr:rowOff>
    </xdr:from>
    <xdr:to>
      <xdr:col>71</xdr:col>
      <xdr:colOff>177800</xdr:colOff>
      <xdr:row>36</xdr:row>
      <xdr:rowOff>20955</xdr:rowOff>
    </xdr:to>
    <xdr:cxnSp macro="">
      <xdr:nvCxnSpPr>
        <xdr:cNvPr id="343" name="直線コネクタ 342">
          <a:extLst>
            <a:ext uri="{FF2B5EF4-FFF2-40B4-BE49-F238E27FC236}">
              <a16:creationId xmlns:a16="http://schemas.microsoft.com/office/drawing/2014/main" id="{165A4C50-A218-461A-93CB-3FC67EBB7D74}"/>
            </a:ext>
          </a:extLst>
        </xdr:cNvPr>
        <xdr:cNvCxnSpPr/>
      </xdr:nvCxnSpPr>
      <xdr:spPr>
        <a:xfrm>
          <a:off x="12814300" y="6141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F5F7626C-E6C3-44D9-A029-920767B033DC}"/>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6F9D1CF0-1010-4390-97FC-4841DA1D107C}"/>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8397E822-54D3-4EA8-9B38-845ABF81A303}"/>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5BC86A33-EA6E-44EA-A1C1-1ABC522816BC}"/>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3D107E7E-1A21-42C5-9088-F59612A3C7BB}"/>
            </a:ext>
          </a:extLst>
        </xdr:cNvPr>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137812</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E544F05C-04FD-462F-A4DD-D4A2E545C27C}"/>
            </a:ext>
          </a:extLst>
        </xdr:cNvPr>
        <xdr:cNvSpPr txBox="1"/>
      </xdr:nvSpPr>
      <xdr:spPr>
        <a:xfrm>
          <a:off x="14389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88282</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C1D35409-BAB9-4D42-B4A5-F8BDF19F248F}"/>
            </a:ext>
          </a:extLst>
        </xdr:cNvPr>
        <xdr:cNvSpPr txBox="1"/>
      </xdr:nvSpPr>
      <xdr:spPr>
        <a:xfrm>
          <a:off x="13500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36847</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D42A7A92-D4E4-4A45-9C28-AA0ADEE4BCD8}"/>
            </a:ext>
          </a:extLst>
        </xdr:cNvPr>
        <xdr:cNvSpPr txBox="1"/>
      </xdr:nvSpPr>
      <xdr:spPr>
        <a:xfrm>
          <a:off x="12611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05437578-9EB2-430C-B8D4-B6EA9DA8CF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680841AA-8BC1-41C6-B864-F2FB470A5A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CD86A8ED-5647-4453-8033-5506F08BCC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4143806C-8B6B-484C-A07B-BE549C92B5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B4D2A49B-AEEF-4A7E-8566-9FD31D2FF0E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355CB9D5-9F48-4A55-A305-8045E8324A3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B61DB96A-AE52-4386-980A-D56CF8FEE6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A418C144-3E6B-4830-A755-1236A285B7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FA0E2762-7327-44E6-AB9D-81758834077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1E1E3FB5-F60E-49EA-B5ED-FA035C177F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a:extLst>
            <a:ext uri="{FF2B5EF4-FFF2-40B4-BE49-F238E27FC236}">
              <a16:creationId xmlns:a16="http://schemas.microsoft.com/office/drawing/2014/main" id="{2B2563DD-2119-45D9-91A6-0CC0B1A3A70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3" name="テキスト ボックス 362">
          <a:extLst>
            <a:ext uri="{FF2B5EF4-FFF2-40B4-BE49-F238E27FC236}">
              <a16:creationId xmlns:a16="http://schemas.microsoft.com/office/drawing/2014/main" id="{CEAF848F-4190-442F-BB43-8F0A693ABAB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a:extLst>
            <a:ext uri="{FF2B5EF4-FFF2-40B4-BE49-F238E27FC236}">
              <a16:creationId xmlns:a16="http://schemas.microsoft.com/office/drawing/2014/main" id="{4076C0B3-305C-49C2-BB96-CBABFB5117F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5" name="テキスト ボックス 364">
          <a:extLst>
            <a:ext uri="{FF2B5EF4-FFF2-40B4-BE49-F238E27FC236}">
              <a16:creationId xmlns:a16="http://schemas.microsoft.com/office/drawing/2014/main" id="{10FE7175-27B8-454A-A265-A8E61D7F29C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a:extLst>
            <a:ext uri="{FF2B5EF4-FFF2-40B4-BE49-F238E27FC236}">
              <a16:creationId xmlns:a16="http://schemas.microsoft.com/office/drawing/2014/main" id="{386D3CD9-E5AB-43EC-A112-B139EBB1674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a:extLst>
            <a:ext uri="{FF2B5EF4-FFF2-40B4-BE49-F238E27FC236}">
              <a16:creationId xmlns:a16="http://schemas.microsoft.com/office/drawing/2014/main" id="{B7347A61-E097-4549-9426-C2114E860A1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a:extLst>
            <a:ext uri="{FF2B5EF4-FFF2-40B4-BE49-F238E27FC236}">
              <a16:creationId xmlns:a16="http://schemas.microsoft.com/office/drawing/2014/main" id="{277ABC1B-8D9C-4DD1-95FB-EE4E978F3B6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9" name="テキスト ボックス 368">
          <a:extLst>
            <a:ext uri="{FF2B5EF4-FFF2-40B4-BE49-F238E27FC236}">
              <a16:creationId xmlns:a16="http://schemas.microsoft.com/office/drawing/2014/main" id="{8881ACCE-E285-4AD5-BE5F-8E1037218B6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a:extLst>
            <a:ext uri="{FF2B5EF4-FFF2-40B4-BE49-F238E27FC236}">
              <a16:creationId xmlns:a16="http://schemas.microsoft.com/office/drawing/2014/main" id="{4814D6E1-9DA1-408B-B945-A814DB624AA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1" name="テキスト ボックス 370">
          <a:extLst>
            <a:ext uri="{FF2B5EF4-FFF2-40B4-BE49-F238E27FC236}">
              <a16:creationId xmlns:a16="http://schemas.microsoft.com/office/drawing/2014/main" id="{E86886EA-7311-40A6-8CBE-F19D9192A79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6CD17A8-4B11-4ADF-A2D5-2143A0EA38D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a:extLst>
            <a:ext uri="{FF2B5EF4-FFF2-40B4-BE49-F238E27FC236}">
              <a16:creationId xmlns:a16="http://schemas.microsoft.com/office/drawing/2014/main" id="{B714D7FD-821D-45A6-9E32-807953A3742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4D1367D5-47AB-4D2F-94E4-8456274331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375" name="直線コネクタ 374">
          <a:extLst>
            <a:ext uri="{FF2B5EF4-FFF2-40B4-BE49-F238E27FC236}">
              <a16:creationId xmlns:a16="http://schemas.microsoft.com/office/drawing/2014/main" id="{CBB7E85E-92F1-49BA-9520-AA5FFC306FA2}"/>
            </a:ext>
          </a:extLst>
        </xdr:cNvPr>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77EEBC2A-0EC4-4F76-B6C1-6D882A507D30}"/>
            </a:ext>
          </a:extLst>
        </xdr:cNvPr>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377" name="直線コネクタ 376">
          <a:extLst>
            <a:ext uri="{FF2B5EF4-FFF2-40B4-BE49-F238E27FC236}">
              <a16:creationId xmlns:a16="http://schemas.microsoft.com/office/drawing/2014/main" id="{34E26156-3444-485E-B9FE-1F9F2A737C0A}"/>
            </a:ext>
          </a:extLst>
        </xdr:cNvPr>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85269A81-171A-480A-9D1C-CEBA8D9CECAA}"/>
            </a:ext>
          </a:extLst>
        </xdr:cNvPr>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379" name="直線コネクタ 378">
          <a:extLst>
            <a:ext uri="{FF2B5EF4-FFF2-40B4-BE49-F238E27FC236}">
              <a16:creationId xmlns:a16="http://schemas.microsoft.com/office/drawing/2014/main" id="{78FF25C7-8448-4F43-A374-CAEC82EEB27E}"/>
            </a:ext>
          </a:extLst>
        </xdr:cNvPr>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2577ADFC-AA2D-4030-A5E9-B627CE930A15}"/>
            </a:ext>
          </a:extLst>
        </xdr:cNvPr>
        <xdr:cNvSpPr txBox="1"/>
      </xdr:nvSpPr>
      <xdr:spPr>
        <a:xfrm>
          <a:off x="22199600" y="6634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381" name="フローチャート: 判断 380">
          <a:extLst>
            <a:ext uri="{FF2B5EF4-FFF2-40B4-BE49-F238E27FC236}">
              <a16:creationId xmlns:a16="http://schemas.microsoft.com/office/drawing/2014/main" id="{ADDD0AF3-1015-4C76-99C6-75749E86A0AB}"/>
            </a:ext>
          </a:extLst>
        </xdr:cNvPr>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382" name="フローチャート: 判断 381">
          <a:extLst>
            <a:ext uri="{FF2B5EF4-FFF2-40B4-BE49-F238E27FC236}">
              <a16:creationId xmlns:a16="http://schemas.microsoft.com/office/drawing/2014/main" id="{24D24D4D-C230-45C2-A895-055D00918CBE}"/>
            </a:ext>
          </a:extLst>
        </xdr:cNvPr>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383" name="フローチャート: 判断 382">
          <a:extLst>
            <a:ext uri="{FF2B5EF4-FFF2-40B4-BE49-F238E27FC236}">
              <a16:creationId xmlns:a16="http://schemas.microsoft.com/office/drawing/2014/main" id="{4A1E3444-0B1D-4C7D-8391-5CE5040BAD3D}"/>
            </a:ext>
          </a:extLst>
        </xdr:cNvPr>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384" name="フローチャート: 判断 383">
          <a:extLst>
            <a:ext uri="{FF2B5EF4-FFF2-40B4-BE49-F238E27FC236}">
              <a16:creationId xmlns:a16="http://schemas.microsoft.com/office/drawing/2014/main" id="{D5ADB901-D3CB-4BE3-98EE-DA2A14892BDC}"/>
            </a:ext>
          </a:extLst>
        </xdr:cNvPr>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385" name="フローチャート: 判断 384">
          <a:extLst>
            <a:ext uri="{FF2B5EF4-FFF2-40B4-BE49-F238E27FC236}">
              <a16:creationId xmlns:a16="http://schemas.microsoft.com/office/drawing/2014/main" id="{69739096-2F38-41F9-9225-203FCB0C1E30}"/>
            </a:ext>
          </a:extLst>
        </xdr:cNvPr>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60A3520F-3AFE-4906-8C75-BEC087860E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72D338D-91CD-4269-87A5-EBA02E21A2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2F7434E6-648D-4482-9D29-BD5C0F16AFD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965C1A3-4C3C-4D68-BF6E-F830C67266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69710A3F-768F-42D7-A5F8-85987E1F502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2411</xdr:rowOff>
    </xdr:from>
    <xdr:to>
      <xdr:col>116</xdr:col>
      <xdr:colOff>114300</xdr:colOff>
      <xdr:row>38</xdr:row>
      <xdr:rowOff>104011</xdr:rowOff>
    </xdr:to>
    <xdr:sp macro="" textlink="">
      <xdr:nvSpPr>
        <xdr:cNvPr id="391" name="楕円 390">
          <a:extLst>
            <a:ext uri="{FF2B5EF4-FFF2-40B4-BE49-F238E27FC236}">
              <a16:creationId xmlns:a16="http://schemas.microsoft.com/office/drawing/2014/main" id="{52B48510-B38B-4D1B-88A9-4DDC4E511A9A}"/>
            </a:ext>
          </a:extLst>
        </xdr:cNvPr>
        <xdr:cNvSpPr/>
      </xdr:nvSpPr>
      <xdr:spPr>
        <a:xfrm>
          <a:off x="22110700" y="65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25287</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250AB79B-86BA-48C0-BB48-E0CA081ABDFA}"/>
            </a:ext>
          </a:extLst>
        </xdr:cNvPr>
        <xdr:cNvSpPr txBox="1"/>
      </xdr:nvSpPr>
      <xdr:spPr>
        <a:xfrm>
          <a:off x="22199600" y="63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14751</xdr:rowOff>
    </xdr:from>
    <xdr:to>
      <xdr:col>112</xdr:col>
      <xdr:colOff>38100</xdr:colOff>
      <xdr:row>38</xdr:row>
      <xdr:rowOff>116351</xdr:rowOff>
    </xdr:to>
    <xdr:sp macro="" textlink="">
      <xdr:nvSpPr>
        <xdr:cNvPr id="393" name="楕円 392">
          <a:extLst>
            <a:ext uri="{FF2B5EF4-FFF2-40B4-BE49-F238E27FC236}">
              <a16:creationId xmlns:a16="http://schemas.microsoft.com/office/drawing/2014/main" id="{B6AC86CC-E322-4D3B-9855-C888C817F631}"/>
            </a:ext>
          </a:extLst>
        </xdr:cNvPr>
        <xdr:cNvSpPr/>
      </xdr:nvSpPr>
      <xdr:spPr>
        <a:xfrm>
          <a:off x="21272500" y="65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53211</xdr:rowOff>
    </xdr:from>
    <xdr:to>
      <xdr:col>116</xdr:col>
      <xdr:colOff>63500</xdr:colOff>
      <xdr:row>38</xdr:row>
      <xdr:rowOff>65551</xdr:rowOff>
    </xdr:to>
    <xdr:cxnSp macro="">
      <xdr:nvCxnSpPr>
        <xdr:cNvPr id="394" name="直線コネクタ 393">
          <a:extLst>
            <a:ext uri="{FF2B5EF4-FFF2-40B4-BE49-F238E27FC236}">
              <a16:creationId xmlns:a16="http://schemas.microsoft.com/office/drawing/2014/main" id="{6D8CD325-DF2B-4C2A-B304-01B7F2BE9D2B}"/>
            </a:ext>
          </a:extLst>
        </xdr:cNvPr>
        <xdr:cNvCxnSpPr/>
      </xdr:nvCxnSpPr>
      <xdr:spPr>
        <a:xfrm flipV="1">
          <a:off x="21323300" y="6568311"/>
          <a:ext cx="838200" cy="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52722</xdr:rowOff>
    </xdr:from>
    <xdr:to>
      <xdr:col>107</xdr:col>
      <xdr:colOff>101600</xdr:colOff>
      <xdr:row>38</xdr:row>
      <xdr:rowOff>154322</xdr:rowOff>
    </xdr:to>
    <xdr:sp macro="" textlink="">
      <xdr:nvSpPr>
        <xdr:cNvPr id="395" name="楕円 394">
          <a:extLst>
            <a:ext uri="{FF2B5EF4-FFF2-40B4-BE49-F238E27FC236}">
              <a16:creationId xmlns:a16="http://schemas.microsoft.com/office/drawing/2014/main" id="{C92B3725-BECE-429E-80D9-C510D1BD231A}"/>
            </a:ext>
          </a:extLst>
        </xdr:cNvPr>
        <xdr:cNvSpPr/>
      </xdr:nvSpPr>
      <xdr:spPr>
        <a:xfrm>
          <a:off x="20383500" y="65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65551</xdr:rowOff>
    </xdr:from>
    <xdr:to>
      <xdr:col>111</xdr:col>
      <xdr:colOff>177800</xdr:colOff>
      <xdr:row>38</xdr:row>
      <xdr:rowOff>103522</xdr:rowOff>
    </xdr:to>
    <xdr:cxnSp macro="">
      <xdr:nvCxnSpPr>
        <xdr:cNvPr id="396" name="直線コネクタ 395">
          <a:extLst>
            <a:ext uri="{FF2B5EF4-FFF2-40B4-BE49-F238E27FC236}">
              <a16:creationId xmlns:a16="http://schemas.microsoft.com/office/drawing/2014/main" id="{9EF91665-8D47-4FE8-B678-21B53E256008}"/>
            </a:ext>
          </a:extLst>
        </xdr:cNvPr>
        <xdr:cNvCxnSpPr/>
      </xdr:nvCxnSpPr>
      <xdr:spPr>
        <a:xfrm flipV="1">
          <a:off x="20434300" y="6580651"/>
          <a:ext cx="889000" cy="3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84402</xdr:rowOff>
    </xdr:from>
    <xdr:to>
      <xdr:col>102</xdr:col>
      <xdr:colOff>165100</xdr:colOff>
      <xdr:row>39</xdr:row>
      <xdr:rowOff>14552</xdr:rowOff>
    </xdr:to>
    <xdr:sp macro="" textlink="">
      <xdr:nvSpPr>
        <xdr:cNvPr id="397" name="楕円 396">
          <a:extLst>
            <a:ext uri="{FF2B5EF4-FFF2-40B4-BE49-F238E27FC236}">
              <a16:creationId xmlns:a16="http://schemas.microsoft.com/office/drawing/2014/main" id="{A1DBE7D8-8A8A-4CE8-B435-537D220BCED1}"/>
            </a:ext>
          </a:extLst>
        </xdr:cNvPr>
        <xdr:cNvSpPr/>
      </xdr:nvSpPr>
      <xdr:spPr>
        <a:xfrm>
          <a:off x="19494500" y="659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103522</xdr:rowOff>
    </xdr:from>
    <xdr:to>
      <xdr:col>107</xdr:col>
      <xdr:colOff>50800</xdr:colOff>
      <xdr:row>38</xdr:row>
      <xdr:rowOff>135202</xdr:rowOff>
    </xdr:to>
    <xdr:cxnSp macro="">
      <xdr:nvCxnSpPr>
        <xdr:cNvPr id="398" name="直線コネクタ 397">
          <a:extLst>
            <a:ext uri="{FF2B5EF4-FFF2-40B4-BE49-F238E27FC236}">
              <a16:creationId xmlns:a16="http://schemas.microsoft.com/office/drawing/2014/main" id="{2EE7A92C-9DE1-4F40-A69F-2CD46B81B2E7}"/>
            </a:ext>
          </a:extLst>
        </xdr:cNvPr>
        <xdr:cNvCxnSpPr/>
      </xdr:nvCxnSpPr>
      <xdr:spPr>
        <a:xfrm flipV="1">
          <a:off x="19545300" y="6618622"/>
          <a:ext cx="8890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97665</xdr:rowOff>
    </xdr:from>
    <xdr:to>
      <xdr:col>98</xdr:col>
      <xdr:colOff>38100</xdr:colOff>
      <xdr:row>39</xdr:row>
      <xdr:rowOff>27815</xdr:rowOff>
    </xdr:to>
    <xdr:sp macro="" textlink="">
      <xdr:nvSpPr>
        <xdr:cNvPr id="399" name="楕円 398">
          <a:extLst>
            <a:ext uri="{FF2B5EF4-FFF2-40B4-BE49-F238E27FC236}">
              <a16:creationId xmlns:a16="http://schemas.microsoft.com/office/drawing/2014/main" id="{5F059431-205B-40A5-930D-C8C0ADCDE8C1}"/>
            </a:ext>
          </a:extLst>
        </xdr:cNvPr>
        <xdr:cNvSpPr/>
      </xdr:nvSpPr>
      <xdr:spPr>
        <a:xfrm>
          <a:off x="18605500" y="6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135202</xdr:rowOff>
    </xdr:from>
    <xdr:to>
      <xdr:col>102</xdr:col>
      <xdr:colOff>114300</xdr:colOff>
      <xdr:row>38</xdr:row>
      <xdr:rowOff>148465</xdr:rowOff>
    </xdr:to>
    <xdr:cxnSp macro="">
      <xdr:nvCxnSpPr>
        <xdr:cNvPr id="400" name="直線コネクタ 399">
          <a:extLst>
            <a:ext uri="{FF2B5EF4-FFF2-40B4-BE49-F238E27FC236}">
              <a16:creationId xmlns:a16="http://schemas.microsoft.com/office/drawing/2014/main" id="{36871351-31C4-4730-831B-52DE6E96514D}"/>
            </a:ext>
          </a:extLst>
        </xdr:cNvPr>
        <xdr:cNvCxnSpPr/>
      </xdr:nvCxnSpPr>
      <xdr:spPr>
        <a:xfrm flipV="1">
          <a:off x="18656300" y="6650302"/>
          <a:ext cx="8890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57380</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6B473D2F-466F-4CB1-976E-457FA9D4F4B6}"/>
            </a:ext>
          </a:extLst>
        </xdr:cNvPr>
        <xdr:cNvSpPr txBox="1"/>
      </xdr:nvSpPr>
      <xdr:spPr>
        <a:xfrm>
          <a:off x="210110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78164</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5C8FB2E2-9699-4AA2-8647-8BCF146BF98E}"/>
            </a:ext>
          </a:extLst>
        </xdr:cNvPr>
        <xdr:cNvSpPr txBox="1"/>
      </xdr:nvSpPr>
      <xdr:spPr>
        <a:xfrm>
          <a:off x="20134795" y="67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130875</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F7DE1D39-B655-4BB1-8299-DC074D9A64D3}"/>
            </a:ext>
          </a:extLst>
        </xdr:cNvPr>
        <xdr:cNvSpPr txBox="1"/>
      </xdr:nvSpPr>
      <xdr:spPr>
        <a:xfrm>
          <a:off x="19245795" y="681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132174</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6D6EBA52-B189-4DF5-B1BE-8D41B46588FA}"/>
            </a:ext>
          </a:extLst>
        </xdr:cNvPr>
        <xdr:cNvSpPr txBox="1"/>
      </xdr:nvSpPr>
      <xdr:spPr>
        <a:xfrm>
          <a:off x="18356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132878</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E51CC722-6F66-4D30-B466-5E2BB43D8B25}"/>
            </a:ext>
          </a:extLst>
        </xdr:cNvPr>
        <xdr:cNvSpPr txBox="1"/>
      </xdr:nvSpPr>
      <xdr:spPr>
        <a:xfrm>
          <a:off x="21011095" y="630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170849</xdr:rowOff>
    </xdr:from>
    <xdr:ext cx="599010" cy="259045"/>
    <xdr:sp macro="" textlink="">
      <xdr:nvSpPr>
        <xdr:cNvPr id="406" name="n_2mainValue【一般廃棄物処理施設】&#10;一人当たり有形固定資産（償却資産）額">
          <a:extLst>
            <a:ext uri="{FF2B5EF4-FFF2-40B4-BE49-F238E27FC236}">
              <a16:creationId xmlns:a16="http://schemas.microsoft.com/office/drawing/2014/main" id="{744F212C-AF18-4743-991A-3299132D3F32}"/>
            </a:ext>
          </a:extLst>
        </xdr:cNvPr>
        <xdr:cNvSpPr txBox="1"/>
      </xdr:nvSpPr>
      <xdr:spPr>
        <a:xfrm>
          <a:off x="20134795" y="634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31079</xdr:rowOff>
    </xdr:from>
    <xdr:ext cx="599010" cy="259045"/>
    <xdr:sp macro="" textlink="">
      <xdr:nvSpPr>
        <xdr:cNvPr id="407" name="n_3mainValue【一般廃棄物処理施設】&#10;一人当たり有形固定資産（償却資産）額">
          <a:extLst>
            <a:ext uri="{FF2B5EF4-FFF2-40B4-BE49-F238E27FC236}">
              <a16:creationId xmlns:a16="http://schemas.microsoft.com/office/drawing/2014/main" id="{9078A2B3-9B2B-4BBB-A914-46512524A679}"/>
            </a:ext>
          </a:extLst>
        </xdr:cNvPr>
        <xdr:cNvSpPr txBox="1"/>
      </xdr:nvSpPr>
      <xdr:spPr>
        <a:xfrm>
          <a:off x="19245795" y="637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44341</xdr:rowOff>
    </xdr:from>
    <xdr:ext cx="599010" cy="259045"/>
    <xdr:sp macro="" textlink="">
      <xdr:nvSpPr>
        <xdr:cNvPr id="408" name="n_4mainValue【一般廃棄物処理施設】&#10;一人当たり有形固定資産（償却資産）額">
          <a:extLst>
            <a:ext uri="{FF2B5EF4-FFF2-40B4-BE49-F238E27FC236}">
              <a16:creationId xmlns:a16="http://schemas.microsoft.com/office/drawing/2014/main" id="{0DDFB066-46E2-40FB-A328-608D0978E78D}"/>
            </a:ext>
          </a:extLst>
        </xdr:cNvPr>
        <xdr:cNvSpPr txBox="1"/>
      </xdr:nvSpPr>
      <xdr:spPr>
        <a:xfrm>
          <a:off x="18356795" y="638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5735C97-1C8C-4338-A2FC-A9098BB0F2C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83827AD0-E3AA-4F56-B37D-0EC9878189F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71F6F4DC-5929-438F-98F0-64792E3C63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176C1813-27D2-4318-8082-DA44EA9D482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81123850-153B-429A-BDCE-9A377CFB01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B7DC0B61-DDA5-480C-BE44-78443CC209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1423918D-B08E-427D-917B-34C69EA0DF7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ACA5F1DA-58DE-4EC2-8A88-1BABF0B582F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0D15C46-D084-425D-8EB4-EDAA4DD179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5FF06623-8A01-4134-AF90-13189914A09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55D7164A-FC99-4297-8C47-B4F91C5D80D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C856A270-7F64-4C02-84DE-9BF957C9B5A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2319ED6E-9958-4EA2-A242-882EB43BB8C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610D581A-0C95-47ED-82A5-79B01C38E05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207ED10B-E81D-4F7D-9AEA-412DA7D2BD7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6CEFE5A4-9D3E-45B8-9787-91A88128B2A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09B3A606-8E72-4FFD-98F4-02DB7B42578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B9FCE604-1C1C-47A6-AD51-777F2C8665A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BBE057B9-98D2-44A4-8EDA-137C7D9E91B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68A1A71F-4298-4BA9-B671-5514DDB5588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BACDD0F2-6FF0-4C7B-A149-FCB60E9F61B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4EBF73F5-6E8E-405D-96A7-489FB8A0DF2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43BE50C6-CC0A-4DB8-BB64-2D4D9E13F8E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A82C97C2-EC45-44CE-9E40-32CAA55442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433" name="直線コネクタ 432">
          <a:extLst>
            <a:ext uri="{FF2B5EF4-FFF2-40B4-BE49-F238E27FC236}">
              <a16:creationId xmlns:a16="http://schemas.microsoft.com/office/drawing/2014/main" id="{FDF75471-26BC-4FF6-8FD8-38885A1CBF32}"/>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CF0CA7BF-C1A8-46F0-BAFD-6740DD632F11}"/>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5" name="直線コネクタ 434">
          <a:extLst>
            <a:ext uri="{FF2B5EF4-FFF2-40B4-BE49-F238E27FC236}">
              <a16:creationId xmlns:a16="http://schemas.microsoft.com/office/drawing/2014/main" id="{E9A238F9-D04D-4C48-A4F8-EE759306D755}"/>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436" name="【保健センター・保健所】&#10;有形固定資産減価償却率最大値テキスト">
          <a:extLst>
            <a:ext uri="{FF2B5EF4-FFF2-40B4-BE49-F238E27FC236}">
              <a16:creationId xmlns:a16="http://schemas.microsoft.com/office/drawing/2014/main" id="{5F03346F-81DC-4579-AF79-522215AF4CD3}"/>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37" name="直線コネクタ 436">
          <a:extLst>
            <a:ext uri="{FF2B5EF4-FFF2-40B4-BE49-F238E27FC236}">
              <a16:creationId xmlns:a16="http://schemas.microsoft.com/office/drawing/2014/main" id="{AB32792B-72F0-4AB4-9B0D-9BDC4D6DEA27}"/>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C19B5249-0082-4BCA-90CD-A12A8F2C0B0A}"/>
            </a:ext>
          </a:extLst>
        </xdr:cNvPr>
        <xdr:cNvSpPr txBox="1"/>
      </xdr:nvSpPr>
      <xdr:spPr>
        <a:xfrm>
          <a:off x="16357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439" name="フローチャート: 判断 438">
          <a:extLst>
            <a:ext uri="{FF2B5EF4-FFF2-40B4-BE49-F238E27FC236}">
              <a16:creationId xmlns:a16="http://schemas.microsoft.com/office/drawing/2014/main" id="{1298FAB7-AAB8-44BA-AF3A-B5A08D9CE5B6}"/>
            </a:ext>
          </a:extLst>
        </xdr:cNvPr>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440" name="フローチャート: 判断 439">
          <a:extLst>
            <a:ext uri="{FF2B5EF4-FFF2-40B4-BE49-F238E27FC236}">
              <a16:creationId xmlns:a16="http://schemas.microsoft.com/office/drawing/2014/main" id="{768AB584-90F8-457F-B45B-71239E1F0D40}"/>
            </a:ext>
          </a:extLst>
        </xdr:cNvPr>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41" name="フローチャート: 判断 440">
          <a:extLst>
            <a:ext uri="{FF2B5EF4-FFF2-40B4-BE49-F238E27FC236}">
              <a16:creationId xmlns:a16="http://schemas.microsoft.com/office/drawing/2014/main" id="{3253041D-D9A2-4602-A882-9B9A6676D295}"/>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442" name="フローチャート: 判断 441">
          <a:extLst>
            <a:ext uri="{FF2B5EF4-FFF2-40B4-BE49-F238E27FC236}">
              <a16:creationId xmlns:a16="http://schemas.microsoft.com/office/drawing/2014/main" id="{C3658CF0-9C21-4BA3-B726-D99F9D66F1FA}"/>
            </a:ext>
          </a:extLst>
        </xdr:cNvPr>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443" name="フローチャート: 判断 442">
          <a:extLst>
            <a:ext uri="{FF2B5EF4-FFF2-40B4-BE49-F238E27FC236}">
              <a16:creationId xmlns:a16="http://schemas.microsoft.com/office/drawing/2014/main" id="{4EE2FE18-3EAF-424B-88E7-06C84CEC8739}"/>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28C4495-B4E9-4C59-B47C-99A8070D2E6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9AB178F2-46C7-4303-85CE-5327E428052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193A311A-F298-4691-B92F-2728F9F9DA6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C44B15C8-1F11-4CCD-A7ED-F7E48EA7634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F0EFC948-5461-4D93-9558-C9D6A4E52F3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449" name="楕円 448">
          <a:extLst>
            <a:ext uri="{FF2B5EF4-FFF2-40B4-BE49-F238E27FC236}">
              <a16:creationId xmlns:a16="http://schemas.microsoft.com/office/drawing/2014/main" id="{4ECE0EEE-E6C0-4D14-894F-608CB1B608C2}"/>
            </a:ext>
          </a:extLst>
        </xdr:cNvPr>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85A76BCB-1B9A-494B-9940-DEFD410F24CF}"/>
            </a:ext>
          </a:extLst>
        </xdr:cNvPr>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451" name="楕円 450">
          <a:extLst>
            <a:ext uri="{FF2B5EF4-FFF2-40B4-BE49-F238E27FC236}">
              <a16:creationId xmlns:a16="http://schemas.microsoft.com/office/drawing/2014/main" id="{09262A0B-5056-4305-B9FF-BC088116563D}"/>
            </a:ext>
          </a:extLst>
        </xdr:cNvPr>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61</xdr:row>
      <xdr:rowOff>11430</xdr:rowOff>
    </xdr:to>
    <xdr:cxnSp macro="">
      <xdr:nvCxnSpPr>
        <xdr:cNvPr id="452" name="直線コネクタ 451">
          <a:extLst>
            <a:ext uri="{FF2B5EF4-FFF2-40B4-BE49-F238E27FC236}">
              <a16:creationId xmlns:a16="http://schemas.microsoft.com/office/drawing/2014/main" id="{0D5135F2-1991-4315-A5EC-8EAE2B4720C4}"/>
            </a:ext>
          </a:extLst>
        </xdr:cNvPr>
        <xdr:cNvCxnSpPr/>
      </xdr:nvCxnSpPr>
      <xdr:spPr>
        <a:xfrm>
          <a:off x="15481300" y="103898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53" name="楕円 452">
          <a:extLst>
            <a:ext uri="{FF2B5EF4-FFF2-40B4-BE49-F238E27FC236}">
              <a16:creationId xmlns:a16="http://schemas.microsoft.com/office/drawing/2014/main" id="{E92D191D-5CA5-44DE-80C8-0E01CA0F614E}"/>
            </a:ext>
          </a:extLst>
        </xdr:cNvPr>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102870</xdr:rowOff>
    </xdr:to>
    <xdr:cxnSp macro="">
      <xdr:nvCxnSpPr>
        <xdr:cNvPr id="454" name="直線コネクタ 453">
          <a:extLst>
            <a:ext uri="{FF2B5EF4-FFF2-40B4-BE49-F238E27FC236}">
              <a16:creationId xmlns:a16="http://schemas.microsoft.com/office/drawing/2014/main" id="{11810915-5490-48AD-BEC1-881F2E2B72F8}"/>
            </a:ext>
          </a:extLst>
        </xdr:cNvPr>
        <xdr:cNvCxnSpPr/>
      </xdr:nvCxnSpPr>
      <xdr:spPr>
        <a:xfrm>
          <a:off x="14592300" y="103098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95885</xdr:rowOff>
    </xdr:from>
    <xdr:to>
      <xdr:col>72</xdr:col>
      <xdr:colOff>38100</xdr:colOff>
      <xdr:row>60</xdr:row>
      <xdr:rowOff>26035</xdr:rowOff>
    </xdr:to>
    <xdr:sp macro="" textlink="">
      <xdr:nvSpPr>
        <xdr:cNvPr id="455" name="楕円 454">
          <a:extLst>
            <a:ext uri="{FF2B5EF4-FFF2-40B4-BE49-F238E27FC236}">
              <a16:creationId xmlns:a16="http://schemas.microsoft.com/office/drawing/2014/main" id="{D7F88812-08C0-43E3-A7AA-8490642951FF}"/>
            </a:ext>
          </a:extLst>
        </xdr:cNvPr>
        <xdr:cNvSpPr/>
      </xdr:nvSpPr>
      <xdr:spPr>
        <a:xfrm>
          <a:off x="13652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146685</xdr:rowOff>
    </xdr:from>
    <xdr:to>
      <xdr:col>76</xdr:col>
      <xdr:colOff>114300</xdr:colOff>
      <xdr:row>60</xdr:row>
      <xdr:rowOff>22860</xdr:rowOff>
    </xdr:to>
    <xdr:cxnSp macro="">
      <xdr:nvCxnSpPr>
        <xdr:cNvPr id="456" name="直線コネクタ 455">
          <a:extLst>
            <a:ext uri="{FF2B5EF4-FFF2-40B4-BE49-F238E27FC236}">
              <a16:creationId xmlns:a16="http://schemas.microsoft.com/office/drawing/2014/main" id="{61B8D5EE-19CA-4FE5-B912-72ECCE592E8A}"/>
            </a:ext>
          </a:extLst>
        </xdr:cNvPr>
        <xdr:cNvCxnSpPr/>
      </xdr:nvCxnSpPr>
      <xdr:spPr>
        <a:xfrm>
          <a:off x="13703300" y="102622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17780</xdr:rowOff>
    </xdr:from>
    <xdr:to>
      <xdr:col>67</xdr:col>
      <xdr:colOff>101600</xdr:colOff>
      <xdr:row>59</xdr:row>
      <xdr:rowOff>119380</xdr:rowOff>
    </xdr:to>
    <xdr:sp macro="" textlink="">
      <xdr:nvSpPr>
        <xdr:cNvPr id="457" name="楕円 456">
          <a:extLst>
            <a:ext uri="{FF2B5EF4-FFF2-40B4-BE49-F238E27FC236}">
              <a16:creationId xmlns:a16="http://schemas.microsoft.com/office/drawing/2014/main" id="{2FECF6DB-4018-459A-841E-E7F5862CCC8F}"/>
            </a:ext>
          </a:extLst>
        </xdr:cNvPr>
        <xdr:cNvSpPr/>
      </xdr:nvSpPr>
      <xdr:spPr>
        <a:xfrm>
          <a:off x="1276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59</xdr:row>
      <xdr:rowOff>146685</xdr:rowOff>
    </xdr:to>
    <xdr:cxnSp macro="">
      <xdr:nvCxnSpPr>
        <xdr:cNvPr id="458" name="直線コネクタ 457">
          <a:extLst>
            <a:ext uri="{FF2B5EF4-FFF2-40B4-BE49-F238E27FC236}">
              <a16:creationId xmlns:a16="http://schemas.microsoft.com/office/drawing/2014/main" id="{27C03655-BCCF-4419-A281-BCA0A2661700}"/>
            </a:ext>
          </a:extLst>
        </xdr:cNvPr>
        <xdr:cNvCxnSpPr/>
      </xdr:nvCxnSpPr>
      <xdr:spPr>
        <a:xfrm>
          <a:off x="12814300" y="1018413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954A9801-5848-4466-944B-30835058D031}"/>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8E3F041A-C68C-4F4F-9F6D-54868D594264}"/>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672A7AAC-DF39-4C07-8AD1-6FB3EC806A8C}"/>
            </a:ext>
          </a:extLst>
        </xdr:cNvPr>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1154EF99-A843-40A2-BEC9-DF4EA08023D8}"/>
            </a:ext>
          </a:extLst>
        </xdr:cNvPr>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556BA858-DF6F-45F3-BDF0-DBA4179A23DE}"/>
            </a:ext>
          </a:extLst>
        </xdr:cNvPr>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C7888B40-7D8C-4394-8462-BAA822A34255}"/>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17162</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54E7569F-33F7-4205-B18F-CB77A52B32EA}"/>
            </a:ext>
          </a:extLst>
        </xdr:cNvPr>
        <xdr:cNvSpPr txBox="1"/>
      </xdr:nvSpPr>
      <xdr:spPr>
        <a:xfrm>
          <a:off x="13500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110507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F33A0E08-8188-4D60-9205-ED256A5D3C68}"/>
            </a:ext>
          </a:extLst>
        </xdr:cNvPr>
        <xdr:cNvSpPr txBox="1"/>
      </xdr:nvSpPr>
      <xdr:spPr>
        <a:xfrm>
          <a:off x="12611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351323F1-A183-4781-A201-ED7E7A355B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1C1CC0AD-B75E-432C-8B73-6F2BB0CD33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C02A1FB5-FF2A-41CC-B270-2B1122BF83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3E420F93-C381-47F2-9EA3-ECDDBD07AE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8E559ABC-7E57-4D02-A646-430E76F2DD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B961FBFF-A3C2-4F1F-A9C2-BC00A21A4A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B9DA5BFC-883C-43A9-81F5-D02F2AB959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5A5A6EA7-7539-437D-94A5-D26DF5B5A6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A033F1E1-A10B-404C-8E58-96752B593B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1B4BC103-EDB2-4B82-9570-12AD1E8BC6F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id="{633656B1-CF65-4151-B552-14DE6DC9A6F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id="{A7B55A84-EA4B-4B85-9B56-4851D6EB153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id="{36E9B690-43A8-4D40-BE06-74191DD1D6F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id="{BA0C2E2C-0F29-437D-BD75-14CA4AA5DB5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id="{7B31C9A7-093F-4C11-9222-FAE0762D699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id="{C9734C34-7716-4FB6-8FE6-30B8FA0331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id="{433CE4B1-7016-4265-8A20-C1939AD4291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id="{6EEE5911-7998-441A-8485-BDE44D07ECC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id="{73C206AB-9419-426D-AF41-003D8D66622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id="{781FDD25-DDF3-4A96-B671-86FE912186F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id="{6C455061-90D4-4864-9F49-6507FAEA954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DF736A22-9C7E-44B9-A93D-97CAF72A60B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DDA63203-F006-4E52-BED2-241B41B7EC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4C6D3BE4-0AB3-4848-81D9-4A2C0AABC60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E536B7CF-82E7-4D55-87A8-B683B9DA79C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492" name="直線コネクタ 491">
          <a:extLst>
            <a:ext uri="{FF2B5EF4-FFF2-40B4-BE49-F238E27FC236}">
              <a16:creationId xmlns:a16="http://schemas.microsoft.com/office/drawing/2014/main" id="{D7BEB427-CCC0-42B9-8E07-61605A9CB68D}"/>
            </a:ext>
          </a:extLst>
        </xdr:cNvPr>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B6715E53-91F4-476F-A03D-C8BEE4849D34}"/>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494" name="直線コネクタ 493">
          <a:extLst>
            <a:ext uri="{FF2B5EF4-FFF2-40B4-BE49-F238E27FC236}">
              <a16:creationId xmlns:a16="http://schemas.microsoft.com/office/drawing/2014/main" id="{73D7BA79-63E3-4D5E-A16A-35C1FD1B1717}"/>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B1A61F4B-4C96-4AB6-9E31-D13CF897F33B}"/>
            </a:ext>
          </a:extLst>
        </xdr:cNvPr>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496" name="直線コネクタ 495">
          <a:extLst>
            <a:ext uri="{FF2B5EF4-FFF2-40B4-BE49-F238E27FC236}">
              <a16:creationId xmlns:a16="http://schemas.microsoft.com/office/drawing/2014/main" id="{CE1AD80C-78A6-49E9-A1EA-09D68A50ECB3}"/>
            </a:ext>
          </a:extLst>
        </xdr:cNvPr>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1B2398C8-AF74-4CF6-A94A-025ECB694487}"/>
            </a:ext>
          </a:extLst>
        </xdr:cNvPr>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98" name="フローチャート: 判断 497">
          <a:extLst>
            <a:ext uri="{FF2B5EF4-FFF2-40B4-BE49-F238E27FC236}">
              <a16:creationId xmlns:a16="http://schemas.microsoft.com/office/drawing/2014/main" id="{566033AF-D7D3-489D-B2C7-186406C11D07}"/>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499" name="フローチャート: 判断 498">
          <a:extLst>
            <a:ext uri="{FF2B5EF4-FFF2-40B4-BE49-F238E27FC236}">
              <a16:creationId xmlns:a16="http://schemas.microsoft.com/office/drawing/2014/main" id="{557DD999-026B-4297-B9E0-EA5302E588F2}"/>
            </a:ext>
          </a:extLst>
        </xdr:cNvPr>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500" name="フローチャート: 判断 499">
          <a:extLst>
            <a:ext uri="{FF2B5EF4-FFF2-40B4-BE49-F238E27FC236}">
              <a16:creationId xmlns:a16="http://schemas.microsoft.com/office/drawing/2014/main" id="{D3AC028B-CEAE-4609-AA58-D0787860BB6C}"/>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501" name="フローチャート: 判断 500">
          <a:extLst>
            <a:ext uri="{FF2B5EF4-FFF2-40B4-BE49-F238E27FC236}">
              <a16:creationId xmlns:a16="http://schemas.microsoft.com/office/drawing/2014/main" id="{E6677952-B906-4B75-A857-4072C978DF65}"/>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502" name="フローチャート: 判断 501">
          <a:extLst>
            <a:ext uri="{FF2B5EF4-FFF2-40B4-BE49-F238E27FC236}">
              <a16:creationId xmlns:a16="http://schemas.microsoft.com/office/drawing/2014/main" id="{7E7EA198-8023-4476-9A6E-D13C7207B990}"/>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3AC738E-B1CD-4891-8182-3AB4D7B875E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6EBB65E-B4B1-4172-B5BF-F1B11FB160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51C4310-B174-470D-8480-F59FEC0F6A0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C9AAB97-F874-43F5-BD8C-D76DFBB5AA5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780573B0-BEAF-4472-834F-8BF572514E2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508" name="楕円 507">
          <a:extLst>
            <a:ext uri="{FF2B5EF4-FFF2-40B4-BE49-F238E27FC236}">
              <a16:creationId xmlns:a16="http://schemas.microsoft.com/office/drawing/2014/main" id="{E332EF0C-426F-4986-800D-C9FDD3A323C2}"/>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133367</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76A7EEE1-3EBF-49CC-91B0-5C33BFCFDFDC}"/>
            </a:ext>
          </a:extLst>
        </xdr:cNvPr>
        <xdr:cNvSpPr txBox="1"/>
      </xdr:nvSpPr>
      <xdr:spPr>
        <a:xfrm>
          <a:off x="221996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158206</xdr:rowOff>
    </xdr:from>
    <xdr:to>
      <xdr:col>112</xdr:col>
      <xdr:colOff>38100</xdr:colOff>
      <xdr:row>63</xdr:row>
      <xdr:rowOff>88356</xdr:rowOff>
    </xdr:to>
    <xdr:sp macro="" textlink="">
      <xdr:nvSpPr>
        <xdr:cNvPr id="510" name="楕円 509">
          <a:extLst>
            <a:ext uri="{FF2B5EF4-FFF2-40B4-BE49-F238E27FC236}">
              <a16:creationId xmlns:a16="http://schemas.microsoft.com/office/drawing/2014/main" id="{23318F6D-216F-44B3-8278-C4CD602DABA6}"/>
            </a:ext>
          </a:extLst>
        </xdr:cNvPr>
        <xdr:cNvSpPr/>
      </xdr:nvSpPr>
      <xdr:spPr>
        <a:xfrm>
          <a:off x="21272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37556</xdr:rowOff>
    </xdr:to>
    <xdr:cxnSp macro="">
      <xdr:nvCxnSpPr>
        <xdr:cNvPr id="511" name="直線コネクタ 510">
          <a:extLst>
            <a:ext uri="{FF2B5EF4-FFF2-40B4-BE49-F238E27FC236}">
              <a16:creationId xmlns:a16="http://schemas.microsoft.com/office/drawing/2014/main" id="{C3ACD1AC-13CD-4920-8A0B-8F8CB3F8529E}"/>
            </a:ext>
          </a:extLst>
        </xdr:cNvPr>
        <xdr:cNvCxnSpPr/>
      </xdr:nvCxnSpPr>
      <xdr:spPr>
        <a:xfrm flipV="1">
          <a:off x="21323300" y="1083564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161472</xdr:rowOff>
    </xdr:from>
    <xdr:to>
      <xdr:col>107</xdr:col>
      <xdr:colOff>101600</xdr:colOff>
      <xdr:row>63</xdr:row>
      <xdr:rowOff>91622</xdr:rowOff>
    </xdr:to>
    <xdr:sp macro="" textlink="">
      <xdr:nvSpPr>
        <xdr:cNvPr id="512" name="楕円 511">
          <a:extLst>
            <a:ext uri="{FF2B5EF4-FFF2-40B4-BE49-F238E27FC236}">
              <a16:creationId xmlns:a16="http://schemas.microsoft.com/office/drawing/2014/main" id="{193A07BE-17C9-4D75-8B71-4A0A31CEFCE5}"/>
            </a:ext>
          </a:extLst>
        </xdr:cNvPr>
        <xdr:cNvSpPr/>
      </xdr:nvSpPr>
      <xdr:spPr>
        <a:xfrm>
          <a:off x="20383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37556</xdr:rowOff>
    </xdr:from>
    <xdr:to>
      <xdr:col>111</xdr:col>
      <xdr:colOff>177800</xdr:colOff>
      <xdr:row>63</xdr:row>
      <xdr:rowOff>40822</xdr:rowOff>
    </xdr:to>
    <xdr:cxnSp macro="">
      <xdr:nvCxnSpPr>
        <xdr:cNvPr id="513" name="直線コネクタ 512">
          <a:extLst>
            <a:ext uri="{FF2B5EF4-FFF2-40B4-BE49-F238E27FC236}">
              <a16:creationId xmlns:a16="http://schemas.microsoft.com/office/drawing/2014/main" id="{56AC5F98-A715-4763-AA5F-4DC7007E2D0C}"/>
            </a:ext>
          </a:extLst>
        </xdr:cNvPr>
        <xdr:cNvCxnSpPr/>
      </xdr:nvCxnSpPr>
      <xdr:spPr>
        <a:xfrm flipV="1">
          <a:off x="20434300" y="108389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514" name="楕円 513">
          <a:extLst>
            <a:ext uri="{FF2B5EF4-FFF2-40B4-BE49-F238E27FC236}">
              <a16:creationId xmlns:a16="http://schemas.microsoft.com/office/drawing/2014/main" id="{FCD78F92-3D6B-4D71-8D24-79643F5CDD47}"/>
            </a:ext>
          </a:extLst>
        </xdr:cNvPr>
        <xdr:cNvSpPr/>
      </xdr:nvSpPr>
      <xdr:spPr>
        <a:xfrm>
          <a:off x="19494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40822</xdr:rowOff>
    </xdr:from>
    <xdr:to>
      <xdr:col>107</xdr:col>
      <xdr:colOff>50800</xdr:colOff>
      <xdr:row>63</xdr:row>
      <xdr:rowOff>40822</xdr:rowOff>
    </xdr:to>
    <xdr:cxnSp macro="">
      <xdr:nvCxnSpPr>
        <xdr:cNvPr id="515" name="直線コネクタ 514">
          <a:extLst>
            <a:ext uri="{FF2B5EF4-FFF2-40B4-BE49-F238E27FC236}">
              <a16:creationId xmlns:a16="http://schemas.microsoft.com/office/drawing/2014/main" id="{8D4DA01D-59DF-4C84-B47F-03B0374CBBD5}"/>
            </a:ext>
          </a:extLst>
        </xdr:cNvPr>
        <xdr:cNvCxnSpPr/>
      </xdr:nvCxnSpPr>
      <xdr:spPr>
        <a:xfrm>
          <a:off x="19545300" y="1084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164737</xdr:rowOff>
    </xdr:from>
    <xdr:to>
      <xdr:col>98</xdr:col>
      <xdr:colOff>38100</xdr:colOff>
      <xdr:row>63</xdr:row>
      <xdr:rowOff>94887</xdr:rowOff>
    </xdr:to>
    <xdr:sp macro="" textlink="">
      <xdr:nvSpPr>
        <xdr:cNvPr id="516" name="楕円 515">
          <a:extLst>
            <a:ext uri="{FF2B5EF4-FFF2-40B4-BE49-F238E27FC236}">
              <a16:creationId xmlns:a16="http://schemas.microsoft.com/office/drawing/2014/main" id="{49A43CD4-3893-4432-8A55-368FBE50E076}"/>
            </a:ext>
          </a:extLst>
        </xdr:cNvPr>
        <xdr:cNvSpPr/>
      </xdr:nvSpPr>
      <xdr:spPr>
        <a:xfrm>
          <a:off x="18605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40822</xdr:rowOff>
    </xdr:from>
    <xdr:to>
      <xdr:col>102</xdr:col>
      <xdr:colOff>114300</xdr:colOff>
      <xdr:row>63</xdr:row>
      <xdr:rowOff>44087</xdr:rowOff>
    </xdr:to>
    <xdr:cxnSp macro="">
      <xdr:nvCxnSpPr>
        <xdr:cNvPr id="517" name="直線コネクタ 516">
          <a:extLst>
            <a:ext uri="{FF2B5EF4-FFF2-40B4-BE49-F238E27FC236}">
              <a16:creationId xmlns:a16="http://schemas.microsoft.com/office/drawing/2014/main" id="{AC7A16E8-AD9B-42C9-AF7A-EE917C420EBD}"/>
            </a:ext>
          </a:extLst>
        </xdr:cNvPr>
        <xdr:cNvCxnSpPr/>
      </xdr:nvCxnSpPr>
      <xdr:spPr>
        <a:xfrm flipV="1">
          <a:off x="18656300" y="108421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518" name="n_1aveValue【保健センター・保健所】&#10;一人当たり面積">
          <a:extLst>
            <a:ext uri="{FF2B5EF4-FFF2-40B4-BE49-F238E27FC236}">
              <a16:creationId xmlns:a16="http://schemas.microsoft.com/office/drawing/2014/main" id="{9A1BBE52-DBA4-47BE-BC44-DBB29EEDD4E2}"/>
            </a:ext>
          </a:extLst>
        </xdr:cNvPr>
        <xdr:cNvSpPr txBox="1"/>
      </xdr:nvSpPr>
      <xdr:spPr>
        <a:xfrm>
          <a:off x="210757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519" name="n_2aveValue【保健センター・保健所】&#10;一人当たり面積">
          <a:extLst>
            <a:ext uri="{FF2B5EF4-FFF2-40B4-BE49-F238E27FC236}">
              <a16:creationId xmlns:a16="http://schemas.microsoft.com/office/drawing/2014/main" id="{79A2E698-CF09-4E69-8ADE-CE156ECB4F40}"/>
            </a:ext>
          </a:extLst>
        </xdr:cNvPr>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520" name="n_3aveValue【保健センター・保健所】&#10;一人当たり面積">
          <a:extLst>
            <a:ext uri="{FF2B5EF4-FFF2-40B4-BE49-F238E27FC236}">
              <a16:creationId xmlns:a16="http://schemas.microsoft.com/office/drawing/2014/main" id="{256B4E27-C1E0-43D4-A0EB-EE917A9C5E1C}"/>
            </a:ext>
          </a:extLst>
        </xdr:cNvPr>
        <xdr:cNvSpPr txBox="1"/>
      </xdr:nvSpPr>
      <xdr:spPr>
        <a:xfrm>
          <a:off x="19310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521" name="n_4aveValue【保健センター・保健所】&#10;一人当たり面積">
          <a:extLst>
            <a:ext uri="{FF2B5EF4-FFF2-40B4-BE49-F238E27FC236}">
              <a16:creationId xmlns:a16="http://schemas.microsoft.com/office/drawing/2014/main" id="{D00AB729-5CF1-4E4D-9C66-2F85FC26A44B}"/>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79483</xdr:rowOff>
    </xdr:from>
    <xdr:ext cx="469744" cy="259045"/>
    <xdr:sp macro="" textlink="">
      <xdr:nvSpPr>
        <xdr:cNvPr id="522" name="n_1mainValue【保健センター・保健所】&#10;一人当たり面積">
          <a:extLst>
            <a:ext uri="{FF2B5EF4-FFF2-40B4-BE49-F238E27FC236}">
              <a16:creationId xmlns:a16="http://schemas.microsoft.com/office/drawing/2014/main" id="{C221147E-0C4B-43F1-9B67-86E85D114DDE}"/>
            </a:ext>
          </a:extLst>
        </xdr:cNvPr>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523" name="n_2mainValue【保健センター・保健所】&#10;一人当たり面積">
          <a:extLst>
            <a:ext uri="{FF2B5EF4-FFF2-40B4-BE49-F238E27FC236}">
              <a16:creationId xmlns:a16="http://schemas.microsoft.com/office/drawing/2014/main" id="{F3A04A76-7752-4EE1-A4C3-300E0EBDD030}"/>
            </a:ext>
          </a:extLst>
        </xdr:cNvPr>
        <xdr:cNvSpPr txBox="1"/>
      </xdr:nvSpPr>
      <xdr:spPr>
        <a:xfrm>
          <a:off x="20199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82749</xdr:rowOff>
    </xdr:from>
    <xdr:ext cx="469744" cy="259045"/>
    <xdr:sp macro="" textlink="">
      <xdr:nvSpPr>
        <xdr:cNvPr id="524" name="n_3mainValue【保健センター・保健所】&#10;一人当たり面積">
          <a:extLst>
            <a:ext uri="{FF2B5EF4-FFF2-40B4-BE49-F238E27FC236}">
              <a16:creationId xmlns:a16="http://schemas.microsoft.com/office/drawing/2014/main" id="{AD64C326-6ADE-4B58-84ED-EA2D8B73AA88}"/>
            </a:ext>
          </a:extLst>
        </xdr:cNvPr>
        <xdr:cNvSpPr txBox="1"/>
      </xdr:nvSpPr>
      <xdr:spPr>
        <a:xfrm>
          <a:off x="19310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86014</xdr:rowOff>
    </xdr:from>
    <xdr:ext cx="469744" cy="259045"/>
    <xdr:sp macro="" textlink="">
      <xdr:nvSpPr>
        <xdr:cNvPr id="525" name="n_4mainValue【保健センター・保健所】&#10;一人当たり面積">
          <a:extLst>
            <a:ext uri="{FF2B5EF4-FFF2-40B4-BE49-F238E27FC236}">
              <a16:creationId xmlns:a16="http://schemas.microsoft.com/office/drawing/2014/main" id="{CC711DFA-797F-4E7D-B6E1-7A4AE0336287}"/>
            </a:ext>
          </a:extLst>
        </xdr:cNvPr>
        <xdr:cNvSpPr txBox="1"/>
      </xdr:nvSpPr>
      <xdr:spPr>
        <a:xfrm>
          <a:off x="18421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BEADE41F-0F60-48DC-9EC9-FA0CFB00D4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EBDB508D-BFBC-49CE-B673-EC2E72C83C2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F5CA9312-73F3-4955-8BAD-CB72BA88CB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EE0B49E4-A246-4E3D-95D3-FEF1CA60E3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4DCC6A6A-F95E-478D-8CB3-10F3C5C9460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793BBB34-D2B7-4280-B601-4F18EEBA03E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827CBB5F-181B-4AEE-A3AF-02AB37150B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91D1F28B-639F-40A6-AC2E-776C30A1192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50D47CE-D0BD-492A-8A7B-166462F5DF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8F73B38C-F46A-496D-A6CD-36BEECA98E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886BD51A-6231-4B9F-9D30-8AFA80D7E3D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C36C2736-CD93-4215-8AD7-D8CD00116A3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4D995861-48A5-4696-B559-9FF75EE49B6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689F80E0-6ED4-428A-8CE4-88274FB6EA7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C01932BA-9453-4A22-BC82-3F48F047D9A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AD85EBA6-5E4E-4264-8743-CD1FC9FFAF9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E5B25D02-28AD-40E2-8522-3C33CB3374D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5F9CFF05-12FD-4875-BB87-0B501116B16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D7C41073-16F5-426A-8AEC-DCDFCE757BA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391C7617-43AF-4F8B-98AE-9B301A21ADC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B014D7BF-5E11-4DCF-907B-85239E64C21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CAB4F26F-8105-4762-880D-605799319EB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8CD52FE9-C57E-4D98-B552-E0503617EF4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DEDF3D2-A5C9-4ABB-A52C-20ECE62964C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4A64FB4F-4305-4BD2-BDA1-958FDB16391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551" name="直線コネクタ 550">
          <a:extLst>
            <a:ext uri="{FF2B5EF4-FFF2-40B4-BE49-F238E27FC236}">
              <a16:creationId xmlns:a16="http://schemas.microsoft.com/office/drawing/2014/main" id="{A0E40382-B788-40C2-B939-10FAC6452A73}"/>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552" name="【消防施設】&#10;有形固定資産減価償却率最小値テキスト">
          <a:extLst>
            <a:ext uri="{FF2B5EF4-FFF2-40B4-BE49-F238E27FC236}">
              <a16:creationId xmlns:a16="http://schemas.microsoft.com/office/drawing/2014/main" id="{E1A8924F-5B42-4B47-9C8A-CFA1EFC14BE5}"/>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553" name="直線コネクタ 552">
          <a:extLst>
            <a:ext uri="{FF2B5EF4-FFF2-40B4-BE49-F238E27FC236}">
              <a16:creationId xmlns:a16="http://schemas.microsoft.com/office/drawing/2014/main" id="{0181265C-81BE-4F68-A492-2C2C27B35734}"/>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565C7FAF-6555-4982-B3ED-EE11F0C8AF53}"/>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5" name="直線コネクタ 554">
          <a:extLst>
            <a:ext uri="{FF2B5EF4-FFF2-40B4-BE49-F238E27FC236}">
              <a16:creationId xmlns:a16="http://schemas.microsoft.com/office/drawing/2014/main" id="{6129A7EB-C57C-4441-A84B-BD4EEF4B77C1}"/>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68FA373D-41F1-4ACB-9497-97067342008C}"/>
            </a:ext>
          </a:extLst>
        </xdr:cNvPr>
        <xdr:cNvSpPr txBox="1"/>
      </xdr:nvSpPr>
      <xdr:spPr>
        <a:xfrm>
          <a:off x="16357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557" name="フローチャート: 判断 556">
          <a:extLst>
            <a:ext uri="{FF2B5EF4-FFF2-40B4-BE49-F238E27FC236}">
              <a16:creationId xmlns:a16="http://schemas.microsoft.com/office/drawing/2014/main" id="{39A196BE-5109-435D-8515-6974A90ACF43}"/>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558" name="フローチャート: 判断 557">
          <a:extLst>
            <a:ext uri="{FF2B5EF4-FFF2-40B4-BE49-F238E27FC236}">
              <a16:creationId xmlns:a16="http://schemas.microsoft.com/office/drawing/2014/main" id="{C93994BB-C605-4824-AA29-BAF419A8386B}"/>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559" name="フローチャート: 判断 558">
          <a:extLst>
            <a:ext uri="{FF2B5EF4-FFF2-40B4-BE49-F238E27FC236}">
              <a16:creationId xmlns:a16="http://schemas.microsoft.com/office/drawing/2014/main" id="{6E3EAFCE-E7D6-4C14-84AF-F026CFC9B68A}"/>
            </a:ext>
          </a:extLst>
        </xdr:cNvPr>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560" name="フローチャート: 判断 559">
          <a:extLst>
            <a:ext uri="{FF2B5EF4-FFF2-40B4-BE49-F238E27FC236}">
              <a16:creationId xmlns:a16="http://schemas.microsoft.com/office/drawing/2014/main" id="{30BD9ECF-B111-493E-9D56-D1E3E2B61F14}"/>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561" name="フローチャート: 判断 560">
          <a:extLst>
            <a:ext uri="{FF2B5EF4-FFF2-40B4-BE49-F238E27FC236}">
              <a16:creationId xmlns:a16="http://schemas.microsoft.com/office/drawing/2014/main" id="{730A3F75-E210-4F40-AD92-14ACD453F78D}"/>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87B87FE7-00E7-4DCE-8BFD-1B366EF1A02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C40F40DF-2FA8-4952-8E57-7A01E98905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5CD16C2-D162-4694-91A3-4F2EFF248C9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1CB78BF4-CA13-4F98-B559-6614848F6CA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2E9A3844-95AD-4153-AFFB-F96AEE12D32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59145</xdr:rowOff>
    </xdr:from>
    <xdr:to>
      <xdr:col>85</xdr:col>
      <xdr:colOff>177800</xdr:colOff>
      <xdr:row>83</xdr:row>
      <xdr:rowOff>160745</xdr:rowOff>
    </xdr:to>
    <xdr:sp macro="" textlink="">
      <xdr:nvSpPr>
        <xdr:cNvPr id="567" name="楕円 566">
          <a:extLst>
            <a:ext uri="{FF2B5EF4-FFF2-40B4-BE49-F238E27FC236}">
              <a16:creationId xmlns:a16="http://schemas.microsoft.com/office/drawing/2014/main" id="{907D66E1-A95C-48E9-9307-A114C2D6BA76}"/>
            </a:ext>
          </a:extLst>
        </xdr:cNvPr>
        <xdr:cNvSpPr/>
      </xdr:nvSpPr>
      <xdr:spPr>
        <a:xfrm>
          <a:off x="162687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37572</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B80DA113-7076-42CA-A412-638355FBED13}"/>
            </a:ext>
          </a:extLst>
        </xdr:cNvPr>
        <xdr:cNvSpPr txBox="1"/>
      </xdr:nvSpPr>
      <xdr:spPr>
        <a:xfrm>
          <a:off x="16357600"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130992</xdr:rowOff>
    </xdr:from>
    <xdr:to>
      <xdr:col>81</xdr:col>
      <xdr:colOff>101600</xdr:colOff>
      <xdr:row>83</xdr:row>
      <xdr:rowOff>61142</xdr:rowOff>
    </xdr:to>
    <xdr:sp macro="" textlink="">
      <xdr:nvSpPr>
        <xdr:cNvPr id="569" name="楕円 568">
          <a:extLst>
            <a:ext uri="{FF2B5EF4-FFF2-40B4-BE49-F238E27FC236}">
              <a16:creationId xmlns:a16="http://schemas.microsoft.com/office/drawing/2014/main" id="{A0C99A66-23F4-41EB-8C13-BD819304D0BE}"/>
            </a:ext>
          </a:extLst>
        </xdr:cNvPr>
        <xdr:cNvSpPr/>
      </xdr:nvSpPr>
      <xdr:spPr>
        <a:xfrm>
          <a:off x="15430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10342</xdr:rowOff>
    </xdr:from>
    <xdr:to>
      <xdr:col>85</xdr:col>
      <xdr:colOff>127000</xdr:colOff>
      <xdr:row>83</xdr:row>
      <xdr:rowOff>109945</xdr:rowOff>
    </xdr:to>
    <xdr:cxnSp macro="">
      <xdr:nvCxnSpPr>
        <xdr:cNvPr id="570" name="直線コネクタ 569">
          <a:extLst>
            <a:ext uri="{FF2B5EF4-FFF2-40B4-BE49-F238E27FC236}">
              <a16:creationId xmlns:a16="http://schemas.microsoft.com/office/drawing/2014/main" id="{A35F1868-A62A-463A-99DB-29CFE82A1F2F}"/>
            </a:ext>
          </a:extLst>
        </xdr:cNvPr>
        <xdr:cNvCxnSpPr/>
      </xdr:nvCxnSpPr>
      <xdr:spPr>
        <a:xfrm>
          <a:off x="15481300" y="14240692"/>
          <a:ext cx="8382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29755</xdr:rowOff>
    </xdr:from>
    <xdr:to>
      <xdr:col>76</xdr:col>
      <xdr:colOff>165100</xdr:colOff>
      <xdr:row>82</xdr:row>
      <xdr:rowOff>131355</xdr:rowOff>
    </xdr:to>
    <xdr:sp macro="" textlink="">
      <xdr:nvSpPr>
        <xdr:cNvPr id="571" name="楕円 570">
          <a:extLst>
            <a:ext uri="{FF2B5EF4-FFF2-40B4-BE49-F238E27FC236}">
              <a16:creationId xmlns:a16="http://schemas.microsoft.com/office/drawing/2014/main" id="{D37DE53E-A330-456E-8457-C89DF5646951}"/>
            </a:ext>
          </a:extLst>
        </xdr:cNvPr>
        <xdr:cNvSpPr/>
      </xdr:nvSpPr>
      <xdr:spPr>
        <a:xfrm>
          <a:off x="14541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80555</xdr:rowOff>
    </xdr:from>
    <xdr:to>
      <xdr:col>81</xdr:col>
      <xdr:colOff>50800</xdr:colOff>
      <xdr:row>83</xdr:row>
      <xdr:rowOff>10342</xdr:rowOff>
    </xdr:to>
    <xdr:cxnSp macro="">
      <xdr:nvCxnSpPr>
        <xdr:cNvPr id="572" name="直線コネクタ 571">
          <a:extLst>
            <a:ext uri="{FF2B5EF4-FFF2-40B4-BE49-F238E27FC236}">
              <a16:creationId xmlns:a16="http://schemas.microsoft.com/office/drawing/2014/main" id="{C088940E-311C-4015-B54C-C8E51808870C}"/>
            </a:ext>
          </a:extLst>
        </xdr:cNvPr>
        <xdr:cNvCxnSpPr/>
      </xdr:nvCxnSpPr>
      <xdr:spPr>
        <a:xfrm>
          <a:off x="14592300" y="14139455"/>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73" name="楕円 572">
          <a:extLst>
            <a:ext uri="{FF2B5EF4-FFF2-40B4-BE49-F238E27FC236}">
              <a16:creationId xmlns:a16="http://schemas.microsoft.com/office/drawing/2014/main" id="{32BD61A7-9BE2-4DBA-9817-EB0687165DE5}"/>
            </a:ext>
          </a:extLst>
        </xdr:cNvPr>
        <xdr:cNvSpPr/>
      </xdr:nvSpPr>
      <xdr:spPr>
        <a:xfrm>
          <a:off x="13652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80555</xdr:rowOff>
    </xdr:from>
    <xdr:to>
      <xdr:col>76</xdr:col>
      <xdr:colOff>114300</xdr:colOff>
      <xdr:row>82</xdr:row>
      <xdr:rowOff>82187</xdr:rowOff>
    </xdr:to>
    <xdr:cxnSp macro="">
      <xdr:nvCxnSpPr>
        <xdr:cNvPr id="574" name="直線コネクタ 573">
          <a:extLst>
            <a:ext uri="{FF2B5EF4-FFF2-40B4-BE49-F238E27FC236}">
              <a16:creationId xmlns:a16="http://schemas.microsoft.com/office/drawing/2014/main" id="{210BCBFF-DF33-4F1C-85D9-5D42F98F724F}"/>
            </a:ext>
          </a:extLst>
        </xdr:cNvPr>
        <xdr:cNvCxnSpPr/>
      </xdr:nvCxnSpPr>
      <xdr:spPr>
        <a:xfrm flipV="1">
          <a:off x="13703300" y="141394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121194</xdr:rowOff>
    </xdr:from>
    <xdr:to>
      <xdr:col>67</xdr:col>
      <xdr:colOff>101600</xdr:colOff>
      <xdr:row>82</xdr:row>
      <xdr:rowOff>51344</xdr:rowOff>
    </xdr:to>
    <xdr:sp macro="" textlink="">
      <xdr:nvSpPr>
        <xdr:cNvPr id="575" name="楕円 574">
          <a:extLst>
            <a:ext uri="{FF2B5EF4-FFF2-40B4-BE49-F238E27FC236}">
              <a16:creationId xmlns:a16="http://schemas.microsoft.com/office/drawing/2014/main" id="{D51B622F-6426-4322-8377-0E1A0C8C6501}"/>
            </a:ext>
          </a:extLst>
        </xdr:cNvPr>
        <xdr:cNvSpPr/>
      </xdr:nvSpPr>
      <xdr:spPr>
        <a:xfrm>
          <a:off x="12763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544</xdr:rowOff>
    </xdr:from>
    <xdr:to>
      <xdr:col>71</xdr:col>
      <xdr:colOff>177800</xdr:colOff>
      <xdr:row>82</xdr:row>
      <xdr:rowOff>82187</xdr:rowOff>
    </xdr:to>
    <xdr:cxnSp macro="">
      <xdr:nvCxnSpPr>
        <xdr:cNvPr id="576" name="直線コネクタ 575">
          <a:extLst>
            <a:ext uri="{FF2B5EF4-FFF2-40B4-BE49-F238E27FC236}">
              <a16:creationId xmlns:a16="http://schemas.microsoft.com/office/drawing/2014/main" id="{77FA5961-DE20-45BA-8E7F-E36B03E83270}"/>
            </a:ext>
          </a:extLst>
        </xdr:cNvPr>
        <xdr:cNvCxnSpPr/>
      </xdr:nvCxnSpPr>
      <xdr:spPr>
        <a:xfrm>
          <a:off x="12814300" y="1405944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577" name="n_1aveValue【消防施設】&#10;有形固定資産減価償却率">
          <a:extLst>
            <a:ext uri="{FF2B5EF4-FFF2-40B4-BE49-F238E27FC236}">
              <a16:creationId xmlns:a16="http://schemas.microsoft.com/office/drawing/2014/main" id="{E75D73A2-36B0-4722-8A1B-0EE25020D20D}"/>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578" name="n_2aveValue【消防施設】&#10;有形固定資産減価償却率">
          <a:extLst>
            <a:ext uri="{FF2B5EF4-FFF2-40B4-BE49-F238E27FC236}">
              <a16:creationId xmlns:a16="http://schemas.microsoft.com/office/drawing/2014/main" id="{0025FC20-9102-4109-AF7E-87E169513BEE}"/>
            </a:ext>
          </a:extLst>
        </xdr:cNvPr>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579" name="n_3aveValue【消防施設】&#10;有形固定資産減価償却率">
          <a:extLst>
            <a:ext uri="{FF2B5EF4-FFF2-40B4-BE49-F238E27FC236}">
              <a16:creationId xmlns:a16="http://schemas.microsoft.com/office/drawing/2014/main" id="{535F6C84-1A47-4770-9A24-C18A96D74AD1}"/>
            </a:ext>
          </a:extLst>
        </xdr:cNvPr>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78395</xdr:rowOff>
    </xdr:from>
    <xdr:ext cx="405111" cy="259045"/>
    <xdr:sp macro="" textlink="">
      <xdr:nvSpPr>
        <xdr:cNvPr id="580" name="n_4aveValue【消防施設】&#10;有形固定資産減価償却率">
          <a:extLst>
            <a:ext uri="{FF2B5EF4-FFF2-40B4-BE49-F238E27FC236}">
              <a16:creationId xmlns:a16="http://schemas.microsoft.com/office/drawing/2014/main" id="{2C618A67-9F2A-498C-8451-EB4ABBEDE92F}"/>
            </a:ext>
          </a:extLst>
        </xdr:cNvPr>
        <xdr:cNvSpPr txBox="1"/>
      </xdr:nvSpPr>
      <xdr:spPr>
        <a:xfrm>
          <a:off x="12611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52269</xdr:rowOff>
    </xdr:from>
    <xdr:ext cx="405111" cy="259045"/>
    <xdr:sp macro="" textlink="">
      <xdr:nvSpPr>
        <xdr:cNvPr id="581" name="n_1mainValue【消防施設】&#10;有形固定資産減価償却率">
          <a:extLst>
            <a:ext uri="{FF2B5EF4-FFF2-40B4-BE49-F238E27FC236}">
              <a16:creationId xmlns:a16="http://schemas.microsoft.com/office/drawing/2014/main" id="{C2848D68-BEE2-4FA3-B378-9A9111B2B474}"/>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582" name="n_2mainValue【消防施設】&#10;有形固定資産減価償却率">
          <a:extLst>
            <a:ext uri="{FF2B5EF4-FFF2-40B4-BE49-F238E27FC236}">
              <a16:creationId xmlns:a16="http://schemas.microsoft.com/office/drawing/2014/main" id="{C09E4C53-259B-445F-AFFD-1ADD81549B5E}"/>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83" name="n_3mainValue【消防施設】&#10;有形固定資産減価償却率">
          <a:extLst>
            <a:ext uri="{FF2B5EF4-FFF2-40B4-BE49-F238E27FC236}">
              <a16:creationId xmlns:a16="http://schemas.microsoft.com/office/drawing/2014/main" id="{73B622D0-5123-4ADE-B7BA-E9E4C1B23458}"/>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67871</xdr:rowOff>
    </xdr:from>
    <xdr:ext cx="405111" cy="259045"/>
    <xdr:sp macro="" textlink="">
      <xdr:nvSpPr>
        <xdr:cNvPr id="584" name="n_4mainValue【消防施設】&#10;有形固定資産減価償却率">
          <a:extLst>
            <a:ext uri="{FF2B5EF4-FFF2-40B4-BE49-F238E27FC236}">
              <a16:creationId xmlns:a16="http://schemas.microsoft.com/office/drawing/2014/main" id="{D773B316-0258-4E9D-990A-243E1E281DA3}"/>
            </a:ext>
          </a:extLst>
        </xdr:cNvPr>
        <xdr:cNvSpPr txBox="1"/>
      </xdr:nvSpPr>
      <xdr:spPr>
        <a:xfrm>
          <a:off x="12611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BB614A1E-1422-43FC-A580-F1236C4F0D6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D1649367-DDA2-4685-89F2-795BFA5B4E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79CD51B1-50BC-4ACE-8BE5-537DA010BF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14678477-E179-4630-988A-7C0D43909C4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94804C66-90D6-4CC4-BC69-9272BC8D96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F2B5E7C8-33FA-44E0-93AE-23CF8D5D48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D92DCEF5-EC73-4B3D-A51D-74E305036F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FF055D68-B3B6-4493-A458-5EFEFD49904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50365D3A-0929-40AD-ADD3-994597A675C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A78D3187-2101-4A45-A5C9-E7AA0A15A8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5" name="直線コネクタ 594">
          <a:extLst>
            <a:ext uri="{FF2B5EF4-FFF2-40B4-BE49-F238E27FC236}">
              <a16:creationId xmlns:a16="http://schemas.microsoft.com/office/drawing/2014/main" id="{7E3DF1F5-6E59-471E-9E6A-A7AD9DB8FC7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6" name="テキスト ボックス 595">
          <a:extLst>
            <a:ext uri="{FF2B5EF4-FFF2-40B4-BE49-F238E27FC236}">
              <a16:creationId xmlns:a16="http://schemas.microsoft.com/office/drawing/2014/main" id="{5026CDA2-3066-49A6-B528-9D1B494134C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7" name="直線コネクタ 596">
          <a:extLst>
            <a:ext uri="{FF2B5EF4-FFF2-40B4-BE49-F238E27FC236}">
              <a16:creationId xmlns:a16="http://schemas.microsoft.com/office/drawing/2014/main" id="{A14BB94D-653D-4A97-8BEC-E460EE4E5A7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8" name="テキスト ボックス 597">
          <a:extLst>
            <a:ext uri="{FF2B5EF4-FFF2-40B4-BE49-F238E27FC236}">
              <a16:creationId xmlns:a16="http://schemas.microsoft.com/office/drawing/2014/main" id="{FE27A2C4-330C-4BA6-95CD-7BC9D023B9B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9" name="直線コネクタ 598">
          <a:extLst>
            <a:ext uri="{FF2B5EF4-FFF2-40B4-BE49-F238E27FC236}">
              <a16:creationId xmlns:a16="http://schemas.microsoft.com/office/drawing/2014/main" id="{C6C693D9-0CCC-4991-87CC-2F69EC47D3C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0" name="テキスト ボックス 599">
          <a:extLst>
            <a:ext uri="{FF2B5EF4-FFF2-40B4-BE49-F238E27FC236}">
              <a16:creationId xmlns:a16="http://schemas.microsoft.com/office/drawing/2014/main" id="{BD5DF902-7615-4395-B7DB-E356359C119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1" name="直線コネクタ 600">
          <a:extLst>
            <a:ext uri="{FF2B5EF4-FFF2-40B4-BE49-F238E27FC236}">
              <a16:creationId xmlns:a16="http://schemas.microsoft.com/office/drawing/2014/main" id="{00062FE8-6C5B-4BED-AE31-7C08C0D06FD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2" name="テキスト ボックス 601">
          <a:extLst>
            <a:ext uri="{FF2B5EF4-FFF2-40B4-BE49-F238E27FC236}">
              <a16:creationId xmlns:a16="http://schemas.microsoft.com/office/drawing/2014/main" id="{07331D6A-6E80-4356-A43B-F05C84B75AE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3" name="直線コネクタ 602">
          <a:extLst>
            <a:ext uri="{FF2B5EF4-FFF2-40B4-BE49-F238E27FC236}">
              <a16:creationId xmlns:a16="http://schemas.microsoft.com/office/drawing/2014/main" id="{B596B325-13B7-4EBD-B404-702CD689FAF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4" name="テキスト ボックス 603">
          <a:extLst>
            <a:ext uri="{FF2B5EF4-FFF2-40B4-BE49-F238E27FC236}">
              <a16:creationId xmlns:a16="http://schemas.microsoft.com/office/drawing/2014/main" id="{787F77C1-2B6D-4901-B58A-345A7047038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5" name="直線コネクタ 604">
          <a:extLst>
            <a:ext uri="{FF2B5EF4-FFF2-40B4-BE49-F238E27FC236}">
              <a16:creationId xmlns:a16="http://schemas.microsoft.com/office/drawing/2014/main" id="{6D30EE1E-C530-4A8E-9AE9-3185F7E2C25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6" name="テキスト ボックス 605">
          <a:extLst>
            <a:ext uri="{FF2B5EF4-FFF2-40B4-BE49-F238E27FC236}">
              <a16:creationId xmlns:a16="http://schemas.microsoft.com/office/drawing/2014/main" id="{ED809B5C-A098-48D6-A206-833D3162413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ECF7BA9A-971F-428B-B0E4-4D66B85E52E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07AFB3F8-2DB1-4B90-A10E-10EEF67D661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ED0BDD50-28DD-4433-9BC7-FBD0708FB2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610" name="直線コネクタ 609">
          <a:extLst>
            <a:ext uri="{FF2B5EF4-FFF2-40B4-BE49-F238E27FC236}">
              <a16:creationId xmlns:a16="http://schemas.microsoft.com/office/drawing/2014/main" id="{9049D745-BECE-46ED-8752-47B6AD8BD74A}"/>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11" name="【消防施設】&#10;一人当たり面積最小値テキスト">
          <a:extLst>
            <a:ext uri="{FF2B5EF4-FFF2-40B4-BE49-F238E27FC236}">
              <a16:creationId xmlns:a16="http://schemas.microsoft.com/office/drawing/2014/main" id="{12B99CDB-D103-4C80-B0AF-E7B897713750}"/>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2" name="直線コネクタ 611">
          <a:extLst>
            <a:ext uri="{FF2B5EF4-FFF2-40B4-BE49-F238E27FC236}">
              <a16:creationId xmlns:a16="http://schemas.microsoft.com/office/drawing/2014/main" id="{F8E4ADE1-A928-478B-AECB-8DC533C95562}"/>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613" name="【消防施設】&#10;一人当たり面積最大値テキスト">
          <a:extLst>
            <a:ext uri="{FF2B5EF4-FFF2-40B4-BE49-F238E27FC236}">
              <a16:creationId xmlns:a16="http://schemas.microsoft.com/office/drawing/2014/main" id="{C67CF4C8-3EA0-4DAD-97DB-3657A6CACB83}"/>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614" name="直線コネクタ 613">
          <a:extLst>
            <a:ext uri="{FF2B5EF4-FFF2-40B4-BE49-F238E27FC236}">
              <a16:creationId xmlns:a16="http://schemas.microsoft.com/office/drawing/2014/main" id="{B01C4BA2-245D-4D21-B0D7-FC8DF5989892}"/>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615" name="【消防施設】&#10;一人当たり面積平均値テキスト">
          <a:extLst>
            <a:ext uri="{FF2B5EF4-FFF2-40B4-BE49-F238E27FC236}">
              <a16:creationId xmlns:a16="http://schemas.microsoft.com/office/drawing/2014/main" id="{D22E8E88-F412-4786-9CB4-5C236E50F009}"/>
            </a:ext>
          </a:extLst>
        </xdr:cNvPr>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616" name="フローチャート: 判断 615">
          <a:extLst>
            <a:ext uri="{FF2B5EF4-FFF2-40B4-BE49-F238E27FC236}">
              <a16:creationId xmlns:a16="http://schemas.microsoft.com/office/drawing/2014/main" id="{CD5C0EC4-2E19-423E-B13E-C3E14607DD77}"/>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617" name="フローチャート: 判断 616">
          <a:extLst>
            <a:ext uri="{FF2B5EF4-FFF2-40B4-BE49-F238E27FC236}">
              <a16:creationId xmlns:a16="http://schemas.microsoft.com/office/drawing/2014/main" id="{63A1A924-2ACD-4B54-BBF6-266264769A47}"/>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618" name="フローチャート: 判断 617">
          <a:extLst>
            <a:ext uri="{FF2B5EF4-FFF2-40B4-BE49-F238E27FC236}">
              <a16:creationId xmlns:a16="http://schemas.microsoft.com/office/drawing/2014/main" id="{DFEEFD1F-D0A4-455F-A860-B723C6B5553F}"/>
            </a:ext>
          </a:extLst>
        </xdr:cNvPr>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619" name="フローチャート: 判断 618">
          <a:extLst>
            <a:ext uri="{FF2B5EF4-FFF2-40B4-BE49-F238E27FC236}">
              <a16:creationId xmlns:a16="http://schemas.microsoft.com/office/drawing/2014/main" id="{82A8B09B-9A54-4258-9191-6C2E0260B39A}"/>
            </a:ext>
          </a:extLst>
        </xdr:cNvPr>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20" name="フローチャート: 判断 619">
          <a:extLst>
            <a:ext uri="{FF2B5EF4-FFF2-40B4-BE49-F238E27FC236}">
              <a16:creationId xmlns:a16="http://schemas.microsoft.com/office/drawing/2014/main" id="{629EC703-F6F8-4224-BDDE-3CF258AECE5C}"/>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D651D66-035E-4A8C-A3DA-3E8A633DD28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DE830B7C-6A89-4CF2-94F4-4D0CC0344C2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B480822C-4CFB-4C9F-BD3C-2D779A8F50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79FE13CE-2027-4EE0-83CA-E531DA224E0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80B74EFA-8729-4F4B-ACD3-9810491F592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92456</xdr:rowOff>
    </xdr:from>
    <xdr:to>
      <xdr:col>116</xdr:col>
      <xdr:colOff>114300</xdr:colOff>
      <xdr:row>87</xdr:row>
      <xdr:rowOff>22606</xdr:rowOff>
    </xdr:to>
    <xdr:sp macro="" textlink="">
      <xdr:nvSpPr>
        <xdr:cNvPr id="626" name="楕円 625">
          <a:extLst>
            <a:ext uri="{FF2B5EF4-FFF2-40B4-BE49-F238E27FC236}">
              <a16:creationId xmlns:a16="http://schemas.microsoft.com/office/drawing/2014/main" id="{AA793A82-C7DF-49AE-8BAA-3B01A22DDA2E}"/>
            </a:ext>
          </a:extLst>
        </xdr:cNvPr>
        <xdr:cNvSpPr/>
      </xdr:nvSpPr>
      <xdr:spPr>
        <a:xfrm>
          <a:off x="22110700" y="148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7383</xdr:rowOff>
    </xdr:from>
    <xdr:ext cx="469744" cy="259045"/>
    <xdr:sp macro="" textlink="">
      <xdr:nvSpPr>
        <xdr:cNvPr id="627" name="【消防施設】&#10;一人当たり面積該当値テキスト">
          <a:extLst>
            <a:ext uri="{FF2B5EF4-FFF2-40B4-BE49-F238E27FC236}">
              <a16:creationId xmlns:a16="http://schemas.microsoft.com/office/drawing/2014/main" id="{AECF66E3-4FC9-4F13-9585-F818EB4CC48D}"/>
            </a:ext>
          </a:extLst>
        </xdr:cNvPr>
        <xdr:cNvSpPr txBox="1"/>
      </xdr:nvSpPr>
      <xdr:spPr>
        <a:xfrm>
          <a:off x="22199600" y="1475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91477</xdr:rowOff>
    </xdr:from>
    <xdr:to>
      <xdr:col>112</xdr:col>
      <xdr:colOff>38100</xdr:colOff>
      <xdr:row>87</xdr:row>
      <xdr:rowOff>21627</xdr:rowOff>
    </xdr:to>
    <xdr:sp macro="" textlink="">
      <xdr:nvSpPr>
        <xdr:cNvPr id="628" name="楕円 627">
          <a:extLst>
            <a:ext uri="{FF2B5EF4-FFF2-40B4-BE49-F238E27FC236}">
              <a16:creationId xmlns:a16="http://schemas.microsoft.com/office/drawing/2014/main" id="{249BFD18-8D56-4A9D-8BD0-22318E7FF916}"/>
            </a:ext>
          </a:extLst>
        </xdr:cNvPr>
        <xdr:cNvSpPr/>
      </xdr:nvSpPr>
      <xdr:spPr>
        <a:xfrm>
          <a:off x="21272500" y="148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142277</xdr:rowOff>
    </xdr:from>
    <xdr:to>
      <xdr:col>116</xdr:col>
      <xdr:colOff>63500</xdr:colOff>
      <xdr:row>86</xdr:row>
      <xdr:rowOff>143256</xdr:rowOff>
    </xdr:to>
    <xdr:cxnSp macro="">
      <xdr:nvCxnSpPr>
        <xdr:cNvPr id="629" name="直線コネクタ 628">
          <a:extLst>
            <a:ext uri="{FF2B5EF4-FFF2-40B4-BE49-F238E27FC236}">
              <a16:creationId xmlns:a16="http://schemas.microsoft.com/office/drawing/2014/main" id="{9AAE96C3-DE0F-4E84-B64F-9B7AA53F0DCC}"/>
            </a:ext>
          </a:extLst>
        </xdr:cNvPr>
        <xdr:cNvCxnSpPr/>
      </xdr:nvCxnSpPr>
      <xdr:spPr>
        <a:xfrm>
          <a:off x="21323300" y="14886977"/>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92129</xdr:rowOff>
    </xdr:from>
    <xdr:to>
      <xdr:col>107</xdr:col>
      <xdr:colOff>101600</xdr:colOff>
      <xdr:row>87</xdr:row>
      <xdr:rowOff>22279</xdr:rowOff>
    </xdr:to>
    <xdr:sp macro="" textlink="">
      <xdr:nvSpPr>
        <xdr:cNvPr id="630" name="楕円 629">
          <a:extLst>
            <a:ext uri="{FF2B5EF4-FFF2-40B4-BE49-F238E27FC236}">
              <a16:creationId xmlns:a16="http://schemas.microsoft.com/office/drawing/2014/main" id="{4C43FEEA-50F0-4707-832A-7B96D463372B}"/>
            </a:ext>
          </a:extLst>
        </xdr:cNvPr>
        <xdr:cNvSpPr/>
      </xdr:nvSpPr>
      <xdr:spPr>
        <a:xfrm>
          <a:off x="20383500" y="148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142277</xdr:rowOff>
    </xdr:from>
    <xdr:to>
      <xdr:col>111</xdr:col>
      <xdr:colOff>177800</xdr:colOff>
      <xdr:row>86</xdr:row>
      <xdr:rowOff>142929</xdr:rowOff>
    </xdr:to>
    <xdr:cxnSp macro="">
      <xdr:nvCxnSpPr>
        <xdr:cNvPr id="631" name="直線コネクタ 630">
          <a:extLst>
            <a:ext uri="{FF2B5EF4-FFF2-40B4-BE49-F238E27FC236}">
              <a16:creationId xmlns:a16="http://schemas.microsoft.com/office/drawing/2014/main" id="{05CF91CA-968F-4AFB-8056-27F5289AD467}"/>
            </a:ext>
          </a:extLst>
        </xdr:cNvPr>
        <xdr:cNvCxnSpPr/>
      </xdr:nvCxnSpPr>
      <xdr:spPr>
        <a:xfrm flipV="1">
          <a:off x="20434300" y="1488697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94742</xdr:rowOff>
    </xdr:from>
    <xdr:to>
      <xdr:col>102</xdr:col>
      <xdr:colOff>165100</xdr:colOff>
      <xdr:row>87</xdr:row>
      <xdr:rowOff>24892</xdr:rowOff>
    </xdr:to>
    <xdr:sp macro="" textlink="">
      <xdr:nvSpPr>
        <xdr:cNvPr id="632" name="楕円 631">
          <a:extLst>
            <a:ext uri="{FF2B5EF4-FFF2-40B4-BE49-F238E27FC236}">
              <a16:creationId xmlns:a16="http://schemas.microsoft.com/office/drawing/2014/main" id="{D70ACD55-AC30-48E7-91A9-4FF306497E62}"/>
            </a:ext>
          </a:extLst>
        </xdr:cNvPr>
        <xdr:cNvSpPr/>
      </xdr:nvSpPr>
      <xdr:spPr>
        <a:xfrm>
          <a:off x="19494500" y="148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142929</xdr:rowOff>
    </xdr:from>
    <xdr:to>
      <xdr:col>107</xdr:col>
      <xdr:colOff>50800</xdr:colOff>
      <xdr:row>86</xdr:row>
      <xdr:rowOff>145542</xdr:rowOff>
    </xdr:to>
    <xdr:cxnSp macro="">
      <xdr:nvCxnSpPr>
        <xdr:cNvPr id="633" name="直線コネクタ 632">
          <a:extLst>
            <a:ext uri="{FF2B5EF4-FFF2-40B4-BE49-F238E27FC236}">
              <a16:creationId xmlns:a16="http://schemas.microsoft.com/office/drawing/2014/main" id="{D8F29F19-CB8D-4E0A-BCBE-4E32CBC9AEC2}"/>
            </a:ext>
          </a:extLst>
        </xdr:cNvPr>
        <xdr:cNvCxnSpPr/>
      </xdr:nvCxnSpPr>
      <xdr:spPr>
        <a:xfrm flipV="1">
          <a:off x="19545300" y="1488762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95396</xdr:rowOff>
    </xdr:from>
    <xdr:to>
      <xdr:col>98</xdr:col>
      <xdr:colOff>38100</xdr:colOff>
      <xdr:row>87</xdr:row>
      <xdr:rowOff>25546</xdr:rowOff>
    </xdr:to>
    <xdr:sp macro="" textlink="">
      <xdr:nvSpPr>
        <xdr:cNvPr id="634" name="楕円 633">
          <a:extLst>
            <a:ext uri="{FF2B5EF4-FFF2-40B4-BE49-F238E27FC236}">
              <a16:creationId xmlns:a16="http://schemas.microsoft.com/office/drawing/2014/main" id="{C9BC0B59-8310-422F-886E-579D4C8D13D9}"/>
            </a:ext>
          </a:extLst>
        </xdr:cNvPr>
        <xdr:cNvSpPr/>
      </xdr:nvSpPr>
      <xdr:spPr>
        <a:xfrm>
          <a:off x="18605500" y="148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145542</xdr:rowOff>
    </xdr:from>
    <xdr:to>
      <xdr:col>102</xdr:col>
      <xdr:colOff>114300</xdr:colOff>
      <xdr:row>86</xdr:row>
      <xdr:rowOff>146196</xdr:rowOff>
    </xdr:to>
    <xdr:cxnSp macro="">
      <xdr:nvCxnSpPr>
        <xdr:cNvPr id="635" name="直線コネクタ 634">
          <a:extLst>
            <a:ext uri="{FF2B5EF4-FFF2-40B4-BE49-F238E27FC236}">
              <a16:creationId xmlns:a16="http://schemas.microsoft.com/office/drawing/2014/main" id="{A601FB20-8C7C-4547-9DE3-09E47F360901}"/>
            </a:ext>
          </a:extLst>
        </xdr:cNvPr>
        <xdr:cNvCxnSpPr/>
      </xdr:nvCxnSpPr>
      <xdr:spPr>
        <a:xfrm flipV="1">
          <a:off x="18656300" y="1489024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636" name="n_1aveValue【消防施設】&#10;一人当たり面積">
          <a:extLst>
            <a:ext uri="{FF2B5EF4-FFF2-40B4-BE49-F238E27FC236}">
              <a16:creationId xmlns:a16="http://schemas.microsoft.com/office/drawing/2014/main" id="{C746A4A4-DBA6-4147-97A0-371F6B86BEF3}"/>
            </a:ext>
          </a:extLst>
        </xdr:cNvPr>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637" name="n_2aveValue【消防施設】&#10;一人当たり面積">
          <a:extLst>
            <a:ext uri="{FF2B5EF4-FFF2-40B4-BE49-F238E27FC236}">
              <a16:creationId xmlns:a16="http://schemas.microsoft.com/office/drawing/2014/main" id="{992CD8F1-9510-424A-ADED-535E5444E903}"/>
            </a:ext>
          </a:extLst>
        </xdr:cNvPr>
        <xdr:cNvSpPr txBox="1"/>
      </xdr:nvSpPr>
      <xdr:spPr>
        <a:xfrm>
          <a:off x="201994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21172</xdr:rowOff>
    </xdr:from>
    <xdr:ext cx="469744" cy="259045"/>
    <xdr:sp macro="" textlink="">
      <xdr:nvSpPr>
        <xdr:cNvPr id="638" name="n_3aveValue【消防施設】&#10;一人当たり面積">
          <a:extLst>
            <a:ext uri="{FF2B5EF4-FFF2-40B4-BE49-F238E27FC236}">
              <a16:creationId xmlns:a16="http://schemas.microsoft.com/office/drawing/2014/main" id="{96042B04-CF20-41E1-9123-D9B22835EC68}"/>
            </a:ext>
          </a:extLst>
        </xdr:cNvPr>
        <xdr:cNvSpPr txBox="1"/>
      </xdr:nvSpPr>
      <xdr:spPr>
        <a:xfrm>
          <a:off x="19310427" y="145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39" name="n_4aveValue【消防施設】&#10;一人当たり面積">
          <a:extLst>
            <a:ext uri="{FF2B5EF4-FFF2-40B4-BE49-F238E27FC236}">
              <a16:creationId xmlns:a16="http://schemas.microsoft.com/office/drawing/2014/main" id="{005F9B00-F5CC-49B9-BC97-D512D641B89D}"/>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12754</xdr:rowOff>
    </xdr:from>
    <xdr:ext cx="469744" cy="259045"/>
    <xdr:sp macro="" textlink="">
      <xdr:nvSpPr>
        <xdr:cNvPr id="640" name="n_1mainValue【消防施設】&#10;一人当たり面積">
          <a:extLst>
            <a:ext uri="{FF2B5EF4-FFF2-40B4-BE49-F238E27FC236}">
              <a16:creationId xmlns:a16="http://schemas.microsoft.com/office/drawing/2014/main" id="{BA3B6B0B-18B0-4764-9A25-5DE520853A64}"/>
            </a:ext>
          </a:extLst>
        </xdr:cNvPr>
        <xdr:cNvSpPr txBox="1"/>
      </xdr:nvSpPr>
      <xdr:spPr>
        <a:xfrm>
          <a:off x="21075727" y="149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13406</xdr:rowOff>
    </xdr:from>
    <xdr:ext cx="469744" cy="259045"/>
    <xdr:sp macro="" textlink="">
      <xdr:nvSpPr>
        <xdr:cNvPr id="641" name="n_2mainValue【消防施設】&#10;一人当たり面積">
          <a:extLst>
            <a:ext uri="{FF2B5EF4-FFF2-40B4-BE49-F238E27FC236}">
              <a16:creationId xmlns:a16="http://schemas.microsoft.com/office/drawing/2014/main" id="{515B5103-2F68-434B-B447-C3B03BF47A2D}"/>
            </a:ext>
          </a:extLst>
        </xdr:cNvPr>
        <xdr:cNvSpPr txBox="1"/>
      </xdr:nvSpPr>
      <xdr:spPr>
        <a:xfrm>
          <a:off x="20199427" y="149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16019</xdr:rowOff>
    </xdr:from>
    <xdr:ext cx="469744" cy="259045"/>
    <xdr:sp macro="" textlink="">
      <xdr:nvSpPr>
        <xdr:cNvPr id="642" name="n_3mainValue【消防施設】&#10;一人当たり面積">
          <a:extLst>
            <a:ext uri="{FF2B5EF4-FFF2-40B4-BE49-F238E27FC236}">
              <a16:creationId xmlns:a16="http://schemas.microsoft.com/office/drawing/2014/main" id="{BC7ED9E8-B932-45C5-958C-05632A42F86A}"/>
            </a:ext>
          </a:extLst>
        </xdr:cNvPr>
        <xdr:cNvSpPr txBox="1"/>
      </xdr:nvSpPr>
      <xdr:spPr>
        <a:xfrm>
          <a:off x="19310427" y="1493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16673</xdr:rowOff>
    </xdr:from>
    <xdr:ext cx="469744" cy="259045"/>
    <xdr:sp macro="" textlink="">
      <xdr:nvSpPr>
        <xdr:cNvPr id="643" name="n_4mainValue【消防施設】&#10;一人当たり面積">
          <a:extLst>
            <a:ext uri="{FF2B5EF4-FFF2-40B4-BE49-F238E27FC236}">
              <a16:creationId xmlns:a16="http://schemas.microsoft.com/office/drawing/2014/main" id="{89432073-B766-4813-8FED-8DE6D21316B1}"/>
            </a:ext>
          </a:extLst>
        </xdr:cNvPr>
        <xdr:cNvSpPr txBox="1"/>
      </xdr:nvSpPr>
      <xdr:spPr>
        <a:xfrm>
          <a:off x="18421427" y="14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6DA9D9CF-B69D-4378-9D21-A479DFD467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108D04D7-1ED9-4681-A761-01DD5963B9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33F3CE1F-2DC8-4E2B-B969-311756A1B7E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BCE68869-892C-4E74-A695-F4C17BAB5F5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1B77FC05-C660-4010-8B3A-2DCC3EC6F8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C4E4C82B-F705-4943-9027-CEA4357930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545048EF-DB53-4F86-A586-6F885AC1FFB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781D55FD-C186-40D6-B446-6AC593D7AE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6BD26FAA-7F8D-48FE-8D0B-E5D9E96317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BBCF1BCE-66FA-44FC-996C-2733A49ACDA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D16D703E-9BF1-4984-83C9-7AD44F73EC9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21F490C8-D7DD-41DD-A3F3-332E5B8CC54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97688AB5-4D51-4A92-B376-30ED4770A72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3A87080B-A5D6-44AC-92CA-2AF2B980AAC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F8290EBB-79DE-4713-9C9B-08028F5790E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992C681A-F20A-4E47-9754-F06D1BDC762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0D6621BD-EF20-4172-9EEE-68F0DEB016B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3C217F6B-00B6-4E11-8C6C-B61B02F4A8D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1096695F-9A31-4BCC-92AA-0A0A39C1D60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10C568B9-3151-4179-BF4D-A9E40B4AF66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3ADEC389-18A4-47A7-91A3-F1634C6DBB6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4131239B-F19A-4BB4-9B77-C3D5A2EFBD3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8024A67C-FC5D-41C0-A484-E7CE7A5E1E4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AFDBDCEF-E3CE-4CC2-B793-4A62D79C87F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a:extLst>
            <a:ext uri="{FF2B5EF4-FFF2-40B4-BE49-F238E27FC236}">
              <a16:creationId xmlns:a16="http://schemas.microsoft.com/office/drawing/2014/main" id="{B5B75048-787C-44A2-980C-6E2149E5C5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3DCF11EB-E6BC-459E-958D-C9905B44B22F}"/>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庁舎】&#10;有形固定資産減価償却率最小値テキスト">
          <a:extLst>
            <a:ext uri="{FF2B5EF4-FFF2-40B4-BE49-F238E27FC236}">
              <a16:creationId xmlns:a16="http://schemas.microsoft.com/office/drawing/2014/main" id="{D8CCA77D-66EB-458A-BB1A-39E304092CB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A399A881-A9E2-4A79-84C4-1CEF84792F6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2" name="【庁舎】&#10;有形固定資産減価償却率最大値テキスト">
          <a:extLst>
            <a:ext uri="{FF2B5EF4-FFF2-40B4-BE49-F238E27FC236}">
              <a16:creationId xmlns:a16="http://schemas.microsoft.com/office/drawing/2014/main" id="{3816A11D-C45E-4747-9F13-9F94F5D26D4B}"/>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3" name="直線コネクタ 672">
          <a:extLst>
            <a:ext uri="{FF2B5EF4-FFF2-40B4-BE49-F238E27FC236}">
              <a16:creationId xmlns:a16="http://schemas.microsoft.com/office/drawing/2014/main" id="{C6172369-9947-447E-9EA1-977DA7D60C16}"/>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674" name="【庁舎】&#10;有形固定資産減価償却率平均値テキスト">
          <a:extLst>
            <a:ext uri="{FF2B5EF4-FFF2-40B4-BE49-F238E27FC236}">
              <a16:creationId xmlns:a16="http://schemas.microsoft.com/office/drawing/2014/main" id="{26DAAD6D-26D2-42C4-83E9-B6FA707DE10E}"/>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675" name="フローチャート: 判断 674">
          <a:extLst>
            <a:ext uri="{FF2B5EF4-FFF2-40B4-BE49-F238E27FC236}">
              <a16:creationId xmlns:a16="http://schemas.microsoft.com/office/drawing/2014/main" id="{09F3731B-50C4-4283-BB15-93BDDEF89015}"/>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6" name="フローチャート: 判断 675">
          <a:extLst>
            <a:ext uri="{FF2B5EF4-FFF2-40B4-BE49-F238E27FC236}">
              <a16:creationId xmlns:a16="http://schemas.microsoft.com/office/drawing/2014/main" id="{5B70961D-AC1F-468F-BE9C-26234203E9B5}"/>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7" name="フローチャート: 判断 676">
          <a:extLst>
            <a:ext uri="{FF2B5EF4-FFF2-40B4-BE49-F238E27FC236}">
              <a16:creationId xmlns:a16="http://schemas.microsoft.com/office/drawing/2014/main" id="{30BE0F3E-E32A-46FC-A291-EDDA752C1EC1}"/>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678" name="フローチャート: 判断 677">
          <a:extLst>
            <a:ext uri="{FF2B5EF4-FFF2-40B4-BE49-F238E27FC236}">
              <a16:creationId xmlns:a16="http://schemas.microsoft.com/office/drawing/2014/main" id="{6322C336-FCD5-40CE-A325-95270CB988A6}"/>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679" name="フローチャート: 判断 678">
          <a:extLst>
            <a:ext uri="{FF2B5EF4-FFF2-40B4-BE49-F238E27FC236}">
              <a16:creationId xmlns:a16="http://schemas.microsoft.com/office/drawing/2014/main" id="{1F8F4FC8-4502-416D-A5CF-D1D57BBF0CF9}"/>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9637B0C-B0D9-48E6-A280-D5EB2787C75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436CCE4-7C1E-4D09-AD0F-1CA5762FED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51AA893-CF2E-4387-8F8C-67B95AE437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DA1BD15C-0E2C-45C2-8656-BD183A7B5A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DFC8165F-A7C9-4F00-AB46-C6017D05B8D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85" name="楕円 684">
          <a:extLst>
            <a:ext uri="{FF2B5EF4-FFF2-40B4-BE49-F238E27FC236}">
              <a16:creationId xmlns:a16="http://schemas.microsoft.com/office/drawing/2014/main" id="{F80D41CD-B559-40A5-98CD-9D6B2FF2B02E}"/>
            </a:ext>
          </a:extLst>
        </xdr:cNvPr>
        <xdr:cNvSpPr/>
      </xdr:nvSpPr>
      <xdr:spPr>
        <a:xfrm>
          <a:off x="162687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96900</xdr:rowOff>
    </xdr:from>
    <xdr:ext cx="405111" cy="259045"/>
    <xdr:sp macro="" textlink="">
      <xdr:nvSpPr>
        <xdr:cNvPr id="686" name="【庁舎】&#10;有形固定資産減価償却率該当値テキスト">
          <a:extLst>
            <a:ext uri="{FF2B5EF4-FFF2-40B4-BE49-F238E27FC236}">
              <a16:creationId xmlns:a16="http://schemas.microsoft.com/office/drawing/2014/main" id="{0B0128EC-8516-4918-83E3-286AA9F1ABC3}"/>
            </a:ext>
          </a:extLst>
        </xdr:cNvPr>
        <xdr:cNvSpPr txBox="1"/>
      </xdr:nvSpPr>
      <xdr:spPr>
        <a:xfrm>
          <a:off x="16357600"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61323</xdr:rowOff>
    </xdr:from>
    <xdr:to>
      <xdr:col>81</xdr:col>
      <xdr:colOff>101600</xdr:colOff>
      <xdr:row>104</xdr:row>
      <xdr:rowOff>162923</xdr:rowOff>
    </xdr:to>
    <xdr:sp macro="" textlink="">
      <xdr:nvSpPr>
        <xdr:cNvPr id="687" name="楕円 686">
          <a:extLst>
            <a:ext uri="{FF2B5EF4-FFF2-40B4-BE49-F238E27FC236}">
              <a16:creationId xmlns:a16="http://schemas.microsoft.com/office/drawing/2014/main" id="{7A8F76CA-5FCC-481F-B152-3E27880D5204}"/>
            </a:ext>
          </a:extLst>
        </xdr:cNvPr>
        <xdr:cNvSpPr/>
      </xdr:nvSpPr>
      <xdr:spPr>
        <a:xfrm>
          <a:off x="15430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112123</xdr:rowOff>
    </xdr:from>
    <xdr:to>
      <xdr:col>85</xdr:col>
      <xdr:colOff>127000</xdr:colOff>
      <xdr:row>104</xdr:row>
      <xdr:rowOff>169273</xdr:rowOff>
    </xdr:to>
    <xdr:cxnSp macro="">
      <xdr:nvCxnSpPr>
        <xdr:cNvPr id="688" name="直線コネクタ 687">
          <a:extLst>
            <a:ext uri="{FF2B5EF4-FFF2-40B4-BE49-F238E27FC236}">
              <a16:creationId xmlns:a16="http://schemas.microsoft.com/office/drawing/2014/main" id="{8E50A467-DDE4-41AC-83D4-AECE8A143BDC}"/>
            </a:ext>
          </a:extLst>
        </xdr:cNvPr>
        <xdr:cNvCxnSpPr/>
      </xdr:nvCxnSpPr>
      <xdr:spPr>
        <a:xfrm>
          <a:off x="15481300" y="1794292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689" name="楕円 688">
          <a:extLst>
            <a:ext uri="{FF2B5EF4-FFF2-40B4-BE49-F238E27FC236}">
              <a16:creationId xmlns:a16="http://schemas.microsoft.com/office/drawing/2014/main" id="{29A22759-9700-43A0-B221-1CB2C8B2759B}"/>
            </a:ext>
          </a:extLst>
        </xdr:cNvPr>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104</xdr:row>
      <xdr:rowOff>144780</xdr:rowOff>
    </xdr:to>
    <xdr:cxnSp macro="">
      <xdr:nvCxnSpPr>
        <xdr:cNvPr id="690" name="直線コネクタ 689">
          <a:extLst>
            <a:ext uri="{FF2B5EF4-FFF2-40B4-BE49-F238E27FC236}">
              <a16:creationId xmlns:a16="http://schemas.microsoft.com/office/drawing/2014/main" id="{941B50DD-30B2-4460-80D2-BD2925783784}"/>
            </a:ext>
          </a:extLst>
        </xdr:cNvPr>
        <xdr:cNvCxnSpPr/>
      </xdr:nvCxnSpPr>
      <xdr:spPr>
        <a:xfrm flipV="1">
          <a:off x="14592300" y="179429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691" name="楕円 690">
          <a:extLst>
            <a:ext uri="{FF2B5EF4-FFF2-40B4-BE49-F238E27FC236}">
              <a16:creationId xmlns:a16="http://schemas.microsoft.com/office/drawing/2014/main" id="{A9278262-C2B1-4F1C-8740-F2199169E016}"/>
            </a:ext>
          </a:extLst>
        </xdr:cNvPr>
        <xdr:cNvSpPr/>
      </xdr:nvSpPr>
      <xdr:spPr>
        <a:xfrm>
          <a:off x="13652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104</xdr:row>
      <xdr:rowOff>144780</xdr:rowOff>
    </xdr:to>
    <xdr:cxnSp macro="">
      <xdr:nvCxnSpPr>
        <xdr:cNvPr id="692" name="直線コネクタ 691">
          <a:extLst>
            <a:ext uri="{FF2B5EF4-FFF2-40B4-BE49-F238E27FC236}">
              <a16:creationId xmlns:a16="http://schemas.microsoft.com/office/drawing/2014/main" id="{9B7B1BC7-EF87-40A7-AC72-3F642BC008E1}"/>
            </a:ext>
          </a:extLst>
        </xdr:cNvPr>
        <xdr:cNvCxnSpPr/>
      </xdr:nvCxnSpPr>
      <xdr:spPr>
        <a:xfrm>
          <a:off x="13703300" y="179282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170724</xdr:rowOff>
    </xdr:from>
    <xdr:to>
      <xdr:col>67</xdr:col>
      <xdr:colOff>101600</xdr:colOff>
      <xdr:row>104</xdr:row>
      <xdr:rowOff>100874</xdr:rowOff>
    </xdr:to>
    <xdr:sp macro="" textlink="">
      <xdr:nvSpPr>
        <xdr:cNvPr id="693" name="楕円 692">
          <a:extLst>
            <a:ext uri="{FF2B5EF4-FFF2-40B4-BE49-F238E27FC236}">
              <a16:creationId xmlns:a16="http://schemas.microsoft.com/office/drawing/2014/main" id="{1C0ED885-5FC4-4717-A97C-57FAFF5D2163}"/>
            </a:ext>
          </a:extLst>
        </xdr:cNvPr>
        <xdr:cNvSpPr/>
      </xdr:nvSpPr>
      <xdr:spPr>
        <a:xfrm>
          <a:off x="12763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50074</xdr:rowOff>
    </xdr:from>
    <xdr:to>
      <xdr:col>71</xdr:col>
      <xdr:colOff>177800</xdr:colOff>
      <xdr:row>104</xdr:row>
      <xdr:rowOff>97427</xdr:rowOff>
    </xdr:to>
    <xdr:cxnSp macro="">
      <xdr:nvCxnSpPr>
        <xdr:cNvPr id="694" name="直線コネクタ 693">
          <a:extLst>
            <a:ext uri="{FF2B5EF4-FFF2-40B4-BE49-F238E27FC236}">
              <a16:creationId xmlns:a16="http://schemas.microsoft.com/office/drawing/2014/main" id="{B97BACB2-FAD2-428E-8698-8CA6EE8EE75F}"/>
            </a:ext>
          </a:extLst>
        </xdr:cNvPr>
        <xdr:cNvCxnSpPr/>
      </xdr:nvCxnSpPr>
      <xdr:spPr>
        <a:xfrm>
          <a:off x="12814300" y="178808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95" name="n_1aveValue【庁舎】&#10;有形固定資産減価償却率">
          <a:extLst>
            <a:ext uri="{FF2B5EF4-FFF2-40B4-BE49-F238E27FC236}">
              <a16:creationId xmlns:a16="http://schemas.microsoft.com/office/drawing/2014/main" id="{6F84CE45-F363-45F0-9B55-598AB23C61F6}"/>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696" name="n_2aveValue【庁舎】&#10;有形固定資産減価償却率">
          <a:extLst>
            <a:ext uri="{FF2B5EF4-FFF2-40B4-BE49-F238E27FC236}">
              <a16:creationId xmlns:a16="http://schemas.microsoft.com/office/drawing/2014/main" id="{28EC2649-70E3-4393-9F37-6A14D9B5B955}"/>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697" name="n_3aveValue【庁舎】&#10;有形固定資産減価償却率">
          <a:extLst>
            <a:ext uri="{FF2B5EF4-FFF2-40B4-BE49-F238E27FC236}">
              <a16:creationId xmlns:a16="http://schemas.microsoft.com/office/drawing/2014/main" id="{CE829DBF-3D94-40E7-AE41-C0B2B7CA0E7D}"/>
            </a:ext>
          </a:extLst>
        </xdr:cNvPr>
        <xdr:cNvSpPr txBox="1"/>
      </xdr:nvSpPr>
      <xdr:spPr>
        <a:xfrm>
          <a:off x="13500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698" name="n_4aveValue【庁舎】&#10;有形固定資産減価償却率">
          <a:extLst>
            <a:ext uri="{FF2B5EF4-FFF2-40B4-BE49-F238E27FC236}">
              <a16:creationId xmlns:a16="http://schemas.microsoft.com/office/drawing/2014/main" id="{669FF3E8-42F7-42CF-BCBC-F2F5DC4C9DA1}"/>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154050</xdr:rowOff>
    </xdr:from>
    <xdr:ext cx="405111" cy="259045"/>
    <xdr:sp macro="" textlink="">
      <xdr:nvSpPr>
        <xdr:cNvPr id="699" name="n_1mainValue【庁舎】&#10;有形固定資産減価償却率">
          <a:extLst>
            <a:ext uri="{FF2B5EF4-FFF2-40B4-BE49-F238E27FC236}">
              <a16:creationId xmlns:a16="http://schemas.microsoft.com/office/drawing/2014/main" id="{60F34196-79D9-4C97-AEF7-CD31D7329C1B}"/>
            </a:ext>
          </a:extLst>
        </xdr:cNvPr>
        <xdr:cNvSpPr txBox="1"/>
      </xdr:nvSpPr>
      <xdr:spPr>
        <a:xfrm>
          <a:off x="15266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40657</xdr:rowOff>
    </xdr:from>
    <xdr:ext cx="405111" cy="259045"/>
    <xdr:sp macro="" textlink="">
      <xdr:nvSpPr>
        <xdr:cNvPr id="700" name="n_2mainValue【庁舎】&#10;有形固定資産減価償却率">
          <a:extLst>
            <a:ext uri="{FF2B5EF4-FFF2-40B4-BE49-F238E27FC236}">
              <a16:creationId xmlns:a16="http://schemas.microsoft.com/office/drawing/2014/main" id="{7E1AD799-EA2B-4F9D-881C-CEDD91AA4C98}"/>
            </a:ext>
          </a:extLst>
        </xdr:cNvPr>
        <xdr:cNvSpPr txBox="1"/>
      </xdr:nvSpPr>
      <xdr:spPr>
        <a:xfrm>
          <a:off x="14389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701" name="n_3mainValue【庁舎】&#10;有形固定資産減価償却率">
          <a:extLst>
            <a:ext uri="{FF2B5EF4-FFF2-40B4-BE49-F238E27FC236}">
              <a16:creationId xmlns:a16="http://schemas.microsoft.com/office/drawing/2014/main" id="{A54197D8-41A6-4B27-A627-50524A8EF2B9}"/>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702" name="n_4mainValue【庁舎】&#10;有形固定資産減価償却率">
          <a:extLst>
            <a:ext uri="{FF2B5EF4-FFF2-40B4-BE49-F238E27FC236}">
              <a16:creationId xmlns:a16="http://schemas.microsoft.com/office/drawing/2014/main" id="{C0EBB37C-46AD-4436-B304-6090F56EFC59}"/>
            </a:ext>
          </a:extLst>
        </xdr:cNvPr>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E9F7F065-B308-4718-8A36-BC4ED8D675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495610E4-F07B-4C4D-9A10-1B2B26811C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0C986FBB-9DC9-4F99-9F3D-0FF0E0E13D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E931A5EF-4CD9-432D-84E7-E55A563C35E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678F2596-865E-4224-B3A4-0330D80C41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875E1ED2-2D10-4178-91DD-CDD3AED0CC6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256C2853-BD4D-42AE-B0C0-BB39E753FB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C71FCA3D-3E24-49EB-9A34-55C7A33992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1331718A-5FAE-4825-98F7-49093089C81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DC8B35E7-5A59-44EE-A14C-AC38E88285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5CCC5D46-3A35-46DE-AF60-A777871147E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D20FE940-12E5-4747-A3DD-F5CFF616A8C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A145B16C-1150-401C-9D1D-E37AA697478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25BC471E-70A4-466F-A259-8978DDEC5DC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341168BA-B94D-465E-A40F-99004DAD397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A4418966-5CF2-48C8-A012-A6C2A0ED655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2D58085C-E8DA-4AB2-8804-96E9EC9E587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FA892B2A-890A-4E52-ADC4-2BF5ED757E1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110CAAC9-5648-4122-9166-64400D446D8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1CE3834F-659C-4494-A080-A2AFBB6332E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89AED265-DE67-48E8-90C8-2F721F4BD8A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051CAA14-72C6-4FA5-B2BE-EC2A5588DD1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EBD98A7E-F1C1-456F-AAEB-5C74F2DA1B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93399164-11AF-451F-B5C4-AD9F628176B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278CF4C4-4CFA-4882-AC61-BB41E8112A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728" name="直線コネクタ 727">
          <a:extLst>
            <a:ext uri="{FF2B5EF4-FFF2-40B4-BE49-F238E27FC236}">
              <a16:creationId xmlns:a16="http://schemas.microsoft.com/office/drawing/2014/main" id="{54EFE1FB-73C1-40FD-875C-63161C4A0E3A}"/>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729" name="【庁舎】&#10;一人当たり面積最小値テキスト">
          <a:extLst>
            <a:ext uri="{FF2B5EF4-FFF2-40B4-BE49-F238E27FC236}">
              <a16:creationId xmlns:a16="http://schemas.microsoft.com/office/drawing/2014/main" id="{83315C19-7F68-4F80-AD29-2FA5E718DEA5}"/>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730" name="直線コネクタ 729">
          <a:extLst>
            <a:ext uri="{FF2B5EF4-FFF2-40B4-BE49-F238E27FC236}">
              <a16:creationId xmlns:a16="http://schemas.microsoft.com/office/drawing/2014/main" id="{612997F8-EC7F-4751-8E81-E1BD5872682F}"/>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731" name="【庁舎】&#10;一人当たり面積最大値テキスト">
          <a:extLst>
            <a:ext uri="{FF2B5EF4-FFF2-40B4-BE49-F238E27FC236}">
              <a16:creationId xmlns:a16="http://schemas.microsoft.com/office/drawing/2014/main" id="{AC03B623-53D3-4F79-8AB2-544D84CC7F15}"/>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732" name="直線コネクタ 731">
          <a:extLst>
            <a:ext uri="{FF2B5EF4-FFF2-40B4-BE49-F238E27FC236}">
              <a16:creationId xmlns:a16="http://schemas.microsoft.com/office/drawing/2014/main" id="{BFC79F68-6495-4CB7-92F8-5BD8F056D2A0}"/>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733" name="【庁舎】&#10;一人当たり面積平均値テキスト">
          <a:extLst>
            <a:ext uri="{FF2B5EF4-FFF2-40B4-BE49-F238E27FC236}">
              <a16:creationId xmlns:a16="http://schemas.microsoft.com/office/drawing/2014/main" id="{50A54405-43D2-4E20-ADF8-5D33566EDC33}"/>
            </a:ext>
          </a:extLst>
        </xdr:cNvPr>
        <xdr:cNvSpPr txBox="1"/>
      </xdr:nvSpPr>
      <xdr:spPr>
        <a:xfrm>
          <a:off x="22199600" y="17823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734" name="フローチャート: 判断 733">
          <a:extLst>
            <a:ext uri="{FF2B5EF4-FFF2-40B4-BE49-F238E27FC236}">
              <a16:creationId xmlns:a16="http://schemas.microsoft.com/office/drawing/2014/main" id="{60C6B0D3-72A1-48A0-805A-7EC53635B9D3}"/>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735" name="フローチャート: 判断 734">
          <a:extLst>
            <a:ext uri="{FF2B5EF4-FFF2-40B4-BE49-F238E27FC236}">
              <a16:creationId xmlns:a16="http://schemas.microsoft.com/office/drawing/2014/main" id="{24C00C27-C67A-4985-B56D-0A8219BBC21B}"/>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736" name="フローチャート: 判断 735">
          <a:extLst>
            <a:ext uri="{FF2B5EF4-FFF2-40B4-BE49-F238E27FC236}">
              <a16:creationId xmlns:a16="http://schemas.microsoft.com/office/drawing/2014/main" id="{77248099-C5BB-4889-BC81-2248ECF959AE}"/>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737" name="フローチャート: 判断 736">
          <a:extLst>
            <a:ext uri="{FF2B5EF4-FFF2-40B4-BE49-F238E27FC236}">
              <a16:creationId xmlns:a16="http://schemas.microsoft.com/office/drawing/2014/main" id="{1DE7DCFA-D667-4684-BAFE-7AEC5B461FED}"/>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738" name="フローチャート: 判断 737">
          <a:extLst>
            <a:ext uri="{FF2B5EF4-FFF2-40B4-BE49-F238E27FC236}">
              <a16:creationId xmlns:a16="http://schemas.microsoft.com/office/drawing/2014/main" id="{1B2BDFAB-4966-47B2-B0A4-6CC181798B2F}"/>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76B8E6A-2CEC-444C-862D-7998406EAC1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57FECD9-E08C-46C2-B7BA-5FCEF197D3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B88D9DD-07BF-407C-87BE-3CE1BA549DC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EDAFC0E5-735D-48B4-AE40-C50CC68D772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25B2F655-B6C2-488C-96FB-62A80FB47C0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44" name="楕円 743">
          <a:extLst>
            <a:ext uri="{FF2B5EF4-FFF2-40B4-BE49-F238E27FC236}">
              <a16:creationId xmlns:a16="http://schemas.microsoft.com/office/drawing/2014/main" id="{C90033EA-BED9-4951-B074-55BAABC3EC7B}"/>
            </a:ext>
          </a:extLst>
        </xdr:cNvPr>
        <xdr:cNvSpPr/>
      </xdr:nvSpPr>
      <xdr:spPr>
        <a:xfrm>
          <a:off x="22110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28320</xdr:rowOff>
    </xdr:from>
    <xdr:ext cx="469744" cy="259045"/>
    <xdr:sp macro="" textlink="">
      <xdr:nvSpPr>
        <xdr:cNvPr id="745" name="【庁舎】&#10;一人当たり面積該当値テキスト">
          <a:extLst>
            <a:ext uri="{FF2B5EF4-FFF2-40B4-BE49-F238E27FC236}">
              <a16:creationId xmlns:a16="http://schemas.microsoft.com/office/drawing/2014/main" id="{665A9F39-486F-4AEC-B2C6-6E59FAAB850F}"/>
            </a:ext>
          </a:extLst>
        </xdr:cNvPr>
        <xdr:cNvSpPr txBox="1"/>
      </xdr:nvSpPr>
      <xdr:spPr>
        <a:xfrm>
          <a:off x="22199600" y="1803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56424</xdr:rowOff>
    </xdr:from>
    <xdr:to>
      <xdr:col>112</xdr:col>
      <xdr:colOff>38100</xdr:colOff>
      <xdr:row>105</xdr:row>
      <xdr:rowOff>158024</xdr:rowOff>
    </xdr:to>
    <xdr:sp macro="" textlink="">
      <xdr:nvSpPr>
        <xdr:cNvPr id="746" name="楕円 745">
          <a:extLst>
            <a:ext uri="{FF2B5EF4-FFF2-40B4-BE49-F238E27FC236}">
              <a16:creationId xmlns:a16="http://schemas.microsoft.com/office/drawing/2014/main" id="{58BABC47-400B-4EDF-81C6-517BB5575713}"/>
            </a:ext>
          </a:extLst>
        </xdr:cNvPr>
        <xdr:cNvSpPr/>
      </xdr:nvSpPr>
      <xdr:spPr>
        <a:xfrm>
          <a:off x="2127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100693</xdr:rowOff>
    </xdr:from>
    <xdr:to>
      <xdr:col>116</xdr:col>
      <xdr:colOff>63500</xdr:colOff>
      <xdr:row>105</xdr:row>
      <xdr:rowOff>107224</xdr:rowOff>
    </xdr:to>
    <xdr:cxnSp macro="">
      <xdr:nvCxnSpPr>
        <xdr:cNvPr id="747" name="直線コネクタ 746">
          <a:extLst>
            <a:ext uri="{FF2B5EF4-FFF2-40B4-BE49-F238E27FC236}">
              <a16:creationId xmlns:a16="http://schemas.microsoft.com/office/drawing/2014/main" id="{9C538298-98E6-4E8F-9F65-404FE875D200}"/>
            </a:ext>
          </a:extLst>
        </xdr:cNvPr>
        <xdr:cNvCxnSpPr/>
      </xdr:nvCxnSpPr>
      <xdr:spPr>
        <a:xfrm flipV="1">
          <a:off x="21323300" y="181029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64588</xdr:rowOff>
    </xdr:from>
    <xdr:to>
      <xdr:col>107</xdr:col>
      <xdr:colOff>101600</xdr:colOff>
      <xdr:row>105</xdr:row>
      <xdr:rowOff>166188</xdr:rowOff>
    </xdr:to>
    <xdr:sp macro="" textlink="">
      <xdr:nvSpPr>
        <xdr:cNvPr id="748" name="楕円 747">
          <a:extLst>
            <a:ext uri="{FF2B5EF4-FFF2-40B4-BE49-F238E27FC236}">
              <a16:creationId xmlns:a16="http://schemas.microsoft.com/office/drawing/2014/main" id="{1B5FA9E8-0E8B-4294-90A9-01489D463DED}"/>
            </a:ext>
          </a:extLst>
        </xdr:cNvPr>
        <xdr:cNvSpPr/>
      </xdr:nvSpPr>
      <xdr:spPr>
        <a:xfrm>
          <a:off x="2038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107224</xdr:rowOff>
    </xdr:from>
    <xdr:to>
      <xdr:col>111</xdr:col>
      <xdr:colOff>177800</xdr:colOff>
      <xdr:row>105</xdr:row>
      <xdr:rowOff>115388</xdr:rowOff>
    </xdr:to>
    <xdr:cxnSp macro="">
      <xdr:nvCxnSpPr>
        <xdr:cNvPr id="749" name="直線コネクタ 748">
          <a:extLst>
            <a:ext uri="{FF2B5EF4-FFF2-40B4-BE49-F238E27FC236}">
              <a16:creationId xmlns:a16="http://schemas.microsoft.com/office/drawing/2014/main" id="{F8BC955A-13A0-4FE9-B36D-AC1FDD5BA8FC}"/>
            </a:ext>
          </a:extLst>
        </xdr:cNvPr>
        <xdr:cNvCxnSpPr/>
      </xdr:nvCxnSpPr>
      <xdr:spPr>
        <a:xfrm flipV="1">
          <a:off x="20434300" y="181094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64588</xdr:rowOff>
    </xdr:from>
    <xdr:to>
      <xdr:col>102</xdr:col>
      <xdr:colOff>165100</xdr:colOff>
      <xdr:row>105</xdr:row>
      <xdr:rowOff>166188</xdr:rowOff>
    </xdr:to>
    <xdr:sp macro="" textlink="">
      <xdr:nvSpPr>
        <xdr:cNvPr id="750" name="楕円 749">
          <a:extLst>
            <a:ext uri="{FF2B5EF4-FFF2-40B4-BE49-F238E27FC236}">
              <a16:creationId xmlns:a16="http://schemas.microsoft.com/office/drawing/2014/main" id="{3B1C7939-473D-44F4-840C-5B7EB9A82EC7}"/>
            </a:ext>
          </a:extLst>
        </xdr:cNvPr>
        <xdr:cNvSpPr/>
      </xdr:nvSpPr>
      <xdr:spPr>
        <a:xfrm>
          <a:off x="19494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115388</xdr:rowOff>
    </xdr:from>
    <xdr:to>
      <xdr:col>107</xdr:col>
      <xdr:colOff>50800</xdr:colOff>
      <xdr:row>105</xdr:row>
      <xdr:rowOff>115388</xdr:rowOff>
    </xdr:to>
    <xdr:cxnSp macro="">
      <xdr:nvCxnSpPr>
        <xdr:cNvPr id="751" name="直線コネクタ 750">
          <a:extLst>
            <a:ext uri="{FF2B5EF4-FFF2-40B4-BE49-F238E27FC236}">
              <a16:creationId xmlns:a16="http://schemas.microsoft.com/office/drawing/2014/main" id="{0EB75CD4-CB34-45F0-B9F1-84F168A9865E}"/>
            </a:ext>
          </a:extLst>
        </xdr:cNvPr>
        <xdr:cNvCxnSpPr/>
      </xdr:nvCxnSpPr>
      <xdr:spPr>
        <a:xfrm>
          <a:off x="19545300" y="18117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71120</xdr:rowOff>
    </xdr:from>
    <xdr:to>
      <xdr:col>98</xdr:col>
      <xdr:colOff>38100</xdr:colOff>
      <xdr:row>106</xdr:row>
      <xdr:rowOff>1270</xdr:rowOff>
    </xdr:to>
    <xdr:sp macro="" textlink="">
      <xdr:nvSpPr>
        <xdr:cNvPr id="752" name="楕円 751">
          <a:extLst>
            <a:ext uri="{FF2B5EF4-FFF2-40B4-BE49-F238E27FC236}">
              <a16:creationId xmlns:a16="http://schemas.microsoft.com/office/drawing/2014/main" id="{1F44EC55-7E35-4394-B7D2-A4A7B0904258}"/>
            </a:ext>
          </a:extLst>
        </xdr:cNvPr>
        <xdr:cNvSpPr/>
      </xdr:nvSpPr>
      <xdr:spPr>
        <a:xfrm>
          <a:off x="18605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115388</xdr:rowOff>
    </xdr:from>
    <xdr:to>
      <xdr:col>102</xdr:col>
      <xdr:colOff>114300</xdr:colOff>
      <xdr:row>105</xdr:row>
      <xdr:rowOff>121920</xdr:rowOff>
    </xdr:to>
    <xdr:cxnSp macro="">
      <xdr:nvCxnSpPr>
        <xdr:cNvPr id="753" name="直線コネクタ 752">
          <a:extLst>
            <a:ext uri="{FF2B5EF4-FFF2-40B4-BE49-F238E27FC236}">
              <a16:creationId xmlns:a16="http://schemas.microsoft.com/office/drawing/2014/main" id="{20233F07-632F-43AF-96A8-742BCA7382BE}"/>
            </a:ext>
          </a:extLst>
        </xdr:cNvPr>
        <xdr:cNvCxnSpPr/>
      </xdr:nvCxnSpPr>
      <xdr:spPr>
        <a:xfrm flipV="1">
          <a:off x="18656300" y="181176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754" name="n_1aveValue【庁舎】&#10;一人当たり面積">
          <a:extLst>
            <a:ext uri="{FF2B5EF4-FFF2-40B4-BE49-F238E27FC236}">
              <a16:creationId xmlns:a16="http://schemas.microsoft.com/office/drawing/2014/main" id="{82BAF4E2-5514-40AC-A366-A174DBACA4BD}"/>
            </a:ext>
          </a:extLst>
        </xdr:cNvPr>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123933</xdr:rowOff>
    </xdr:from>
    <xdr:ext cx="469744" cy="259045"/>
    <xdr:sp macro="" textlink="">
      <xdr:nvSpPr>
        <xdr:cNvPr id="755" name="n_2aveValue【庁舎】&#10;一人当たり面積">
          <a:extLst>
            <a:ext uri="{FF2B5EF4-FFF2-40B4-BE49-F238E27FC236}">
              <a16:creationId xmlns:a16="http://schemas.microsoft.com/office/drawing/2014/main" id="{F4E21B6B-F73F-44E1-BEE7-987996D8E431}"/>
            </a:ext>
          </a:extLst>
        </xdr:cNvPr>
        <xdr:cNvSpPr txBox="1"/>
      </xdr:nvSpPr>
      <xdr:spPr>
        <a:xfrm>
          <a:off x="20199427" y="177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756" name="n_3aveValue【庁舎】&#10;一人当たり面積">
          <a:extLst>
            <a:ext uri="{FF2B5EF4-FFF2-40B4-BE49-F238E27FC236}">
              <a16:creationId xmlns:a16="http://schemas.microsoft.com/office/drawing/2014/main" id="{3402F8B1-0058-4652-B3BD-7D9835E02D15}"/>
            </a:ext>
          </a:extLst>
        </xdr:cNvPr>
        <xdr:cNvSpPr txBox="1"/>
      </xdr:nvSpPr>
      <xdr:spPr>
        <a:xfrm>
          <a:off x="19310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757" name="n_4aveValue【庁舎】&#10;一人当たり面積">
          <a:extLst>
            <a:ext uri="{FF2B5EF4-FFF2-40B4-BE49-F238E27FC236}">
              <a16:creationId xmlns:a16="http://schemas.microsoft.com/office/drawing/2014/main" id="{6D945A08-9894-4E10-BBBC-3167DE2985EF}"/>
            </a:ext>
          </a:extLst>
        </xdr:cNvPr>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149151</xdr:rowOff>
    </xdr:from>
    <xdr:ext cx="469744" cy="259045"/>
    <xdr:sp macro="" textlink="">
      <xdr:nvSpPr>
        <xdr:cNvPr id="758" name="n_1mainValue【庁舎】&#10;一人当たり面積">
          <a:extLst>
            <a:ext uri="{FF2B5EF4-FFF2-40B4-BE49-F238E27FC236}">
              <a16:creationId xmlns:a16="http://schemas.microsoft.com/office/drawing/2014/main" id="{0BA4D72E-C73F-4FEE-88D2-9C05CBFE7BD4}"/>
            </a:ext>
          </a:extLst>
        </xdr:cNvPr>
        <xdr:cNvSpPr txBox="1"/>
      </xdr:nvSpPr>
      <xdr:spPr>
        <a:xfrm>
          <a:off x="21075727" y="1815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157315</xdr:rowOff>
    </xdr:from>
    <xdr:ext cx="469744" cy="259045"/>
    <xdr:sp macro="" textlink="">
      <xdr:nvSpPr>
        <xdr:cNvPr id="759" name="n_2mainValue【庁舎】&#10;一人当たり面積">
          <a:extLst>
            <a:ext uri="{FF2B5EF4-FFF2-40B4-BE49-F238E27FC236}">
              <a16:creationId xmlns:a16="http://schemas.microsoft.com/office/drawing/2014/main" id="{DCF75720-115B-4B7D-AA55-4E7B7DB553F5}"/>
            </a:ext>
          </a:extLst>
        </xdr:cNvPr>
        <xdr:cNvSpPr txBox="1"/>
      </xdr:nvSpPr>
      <xdr:spPr>
        <a:xfrm>
          <a:off x="20199427" y="1815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157315</xdr:rowOff>
    </xdr:from>
    <xdr:ext cx="469744" cy="259045"/>
    <xdr:sp macro="" textlink="">
      <xdr:nvSpPr>
        <xdr:cNvPr id="760" name="n_3mainValue【庁舎】&#10;一人当たり面積">
          <a:extLst>
            <a:ext uri="{FF2B5EF4-FFF2-40B4-BE49-F238E27FC236}">
              <a16:creationId xmlns:a16="http://schemas.microsoft.com/office/drawing/2014/main" id="{03956A1A-F03B-4BAD-932A-93FB2D140351}"/>
            </a:ext>
          </a:extLst>
        </xdr:cNvPr>
        <xdr:cNvSpPr txBox="1"/>
      </xdr:nvSpPr>
      <xdr:spPr>
        <a:xfrm>
          <a:off x="19310427" y="1815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761" name="n_4mainValue【庁舎】&#10;一人当たり面積">
          <a:extLst>
            <a:ext uri="{FF2B5EF4-FFF2-40B4-BE49-F238E27FC236}">
              <a16:creationId xmlns:a16="http://schemas.microsoft.com/office/drawing/2014/main" id="{F7D07FDE-CD47-4C96-AA0A-A2169656405C}"/>
            </a:ext>
          </a:extLst>
        </xdr:cNvPr>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59A28F22-9A49-42BD-9912-C1B24BC5A7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F2C089F9-534D-4987-AF08-92D41FD48ED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3F414626-62AD-44FB-A41A-412410C728CD}"/>
            </a:ext>
          </a:extLst>
        </xdr:cNvPr>
        <xdr:cNvSpPr txBox="1"/>
      </xdr:nvSpPr>
      <xdr:spPr>
        <a:xfrm>
          <a:off x="838200" y="19748500"/>
          <a:ext cx="22085300" cy="14859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体育館・プールについては、昭和</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年建設の勤労者体育センター及び付属設備のみを資産計上していることから、有形固定資産減価償却率が高くなっている。当該施設は平成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年度において帳簿価格（残存価格）が備忘価格</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円に達しており、今後の改修を見据えて、建物の劣化診断及び定期的な点検を実施していく必要がある。保健センターについては、木造建築物である事から、単年度減価償却額が高く、計画的な維持補修に努めていく必要がある。また、庁舎については平成</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年に建築しており、有形固定資産減価償却率は類似団体とほぼ同水準であるが、経年劣化により、雨漏りや空調等の付属設備の不具合が近年頻発しているため、個別施設計画に基づき、令和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年度に大規模改修を実施</a:t>
          </a:r>
          <a:r>
            <a:rPr kumimoji="1" lang="ja-JP" altLang="en-US" sz="1100">
              <a:solidFill>
                <a:sysClr val="windowText" lastClr="000000"/>
              </a:solidFill>
              <a:effectLst/>
              <a:latin typeface="+mn-lt"/>
              <a:ea typeface="+mn-ea"/>
              <a:cs typeface="+mn-cs"/>
            </a:rPr>
            <a:t>した</a:t>
          </a:r>
          <a:r>
            <a:rPr kumimoji="1" lang="ja-JP" altLang="ja-JP" sz="1100">
              <a:solidFill>
                <a:sysClr val="windowText" lastClr="000000"/>
              </a:solidFill>
              <a:effectLst/>
              <a:latin typeface="+mn-lt"/>
              <a:ea typeface="+mn-ea"/>
              <a:cs typeface="+mn-cs"/>
            </a:rPr>
            <a:t>。一般廃棄物処理施設及び消防施設については、本町保有資産に加え、一部事務組合所有の施設について経費負担割合により按分した数値を計上している。計上されているものは、その大部分が一部事務組合所有の施設ではあるが、今後、資産の老朽化が進めば、一部事務組合への負担金増に直結してくるため、指標の推移を注視しておく必要がある。なお、消防施設については、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月豪雨災害により被災した消防本部及び分署の移転・建替が計画されており、当該事業が完工</a:t>
          </a:r>
          <a:r>
            <a:rPr kumimoji="1" lang="ja-JP" altLang="en-US" sz="1100">
              <a:solidFill>
                <a:sysClr val="windowText" lastClr="000000"/>
              </a:solidFill>
              <a:effectLst/>
              <a:latin typeface="+mn-lt"/>
              <a:ea typeface="+mn-ea"/>
              <a:cs typeface="+mn-cs"/>
            </a:rPr>
            <a:t>すれば</a:t>
          </a:r>
          <a:r>
            <a:rPr kumimoji="1" lang="ja-JP" altLang="ja-JP" sz="1100">
              <a:solidFill>
                <a:sysClr val="windowText" lastClr="000000"/>
              </a:solidFill>
              <a:effectLst/>
              <a:latin typeface="+mn-lt"/>
              <a:ea typeface="+mn-ea"/>
              <a:cs typeface="+mn-cs"/>
            </a:rPr>
            <a:t>、有形固定資産減価償却率は減少に転じる見込みである。</a:t>
          </a:r>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data\&#32207;&#21209;&#35506;\&#36001;&#25919;&#20418;\01_&#21508;&#24180;&#24230;&#21029;&#36039;&#26009;\R6\06_&#20844;&#20250;&#35336;&#38306;&#20418;\02_&#29031;&#20250;&#12539;&#20381;&#38972;\06_&#12304;&#26410;&#12305;&#12304;8&#26376;19&#26085;&#12305;&#12304;93&#65288;&#28779;&#65289;&#12294;&#12305;&#20196;&#21644;&#65300;&#24180;&#24230;&#36001;&#25919;&#29366;&#27841;&#36039;&#26009;&#38598;&#12398;&#20316;&#25104;&#12395;&#12388;&#12356;&#12390;&#65288;2&#22238;&#30446;&#12539;&#22320;&#26041;&#20844;&#20250;&#35336;&#38306;&#20418;&#65289;\03_&#22238;&#31572;&#27096;&#24335;&#35519;&#35069;\&#12304;&#36001;&#25919;&#29366;&#27841;&#36039;&#26009;&#38598;&#12305;_435015_&#37670;&#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85.5</v>
          </cell>
          <cell r="BX51">
            <v>76.5</v>
          </cell>
          <cell r="CF51">
            <v>63.2</v>
          </cell>
          <cell r="CN51">
            <v>23.1</v>
          </cell>
          <cell r="CV51">
            <v>12.2</v>
          </cell>
        </row>
        <row r="53">
          <cell r="BP53">
            <v>59.5</v>
          </cell>
          <cell r="BX53">
            <v>60.9</v>
          </cell>
          <cell r="CF53">
            <v>60.7</v>
          </cell>
          <cell r="CN53">
            <v>61.6</v>
          </cell>
          <cell r="CV53">
            <v>61.7</v>
          </cell>
        </row>
        <row r="55">
          <cell r="AN55" t="str">
            <v>類似団体内平均値</v>
          </cell>
          <cell r="BP55">
            <v>20.9</v>
          </cell>
          <cell r="BX55">
            <v>21</v>
          </cell>
          <cell r="CF55">
            <v>23.5</v>
          </cell>
          <cell r="CN55">
            <v>8.5</v>
          </cell>
          <cell r="CV55">
            <v>0</v>
          </cell>
        </row>
        <row r="57">
          <cell r="BP57">
            <v>60.5</v>
          </cell>
          <cell r="BX57">
            <v>61.4</v>
          </cell>
          <cell r="CF57">
            <v>62</v>
          </cell>
          <cell r="CN57">
            <v>62</v>
          </cell>
          <cell r="CV57">
            <v>63.1</v>
          </cell>
        </row>
        <row r="72">
          <cell r="BP72" t="str">
            <v>H30</v>
          </cell>
          <cell r="BX72" t="str">
            <v>R01</v>
          </cell>
          <cell r="CF72" t="str">
            <v>R02</v>
          </cell>
          <cell r="CN72" t="str">
            <v>R03</v>
          </cell>
          <cell r="CV72" t="str">
            <v>R04</v>
          </cell>
        </row>
        <row r="73">
          <cell r="AN73" t="str">
            <v>当該団体値</v>
          </cell>
          <cell r="BP73">
            <v>85.5</v>
          </cell>
          <cell r="BX73">
            <v>76.5</v>
          </cell>
          <cell r="CF73">
            <v>63.2</v>
          </cell>
          <cell r="CN73">
            <v>23.1</v>
          </cell>
          <cell r="CV73">
            <v>12.2</v>
          </cell>
        </row>
        <row r="75">
          <cell r="BP75">
            <v>9.1</v>
          </cell>
          <cell r="BX75">
            <v>9.1999999999999993</v>
          </cell>
          <cell r="CF75">
            <v>8.9</v>
          </cell>
          <cell r="CN75">
            <v>8.6</v>
          </cell>
          <cell r="CV75">
            <v>8.3000000000000007</v>
          </cell>
        </row>
        <row r="77">
          <cell r="AN77" t="str">
            <v>類似団体内平均値</v>
          </cell>
          <cell r="BP77">
            <v>20.9</v>
          </cell>
          <cell r="BX77">
            <v>21</v>
          </cell>
          <cell r="CF77">
            <v>23.5</v>
          </cell>
          <cell r="CN77">
            <v>8.5</v>
          </cell>
          <cell r="CV77">
            <v>0</v>
          </cell>
        </row>
        <row r="79">
          <cell r="BP79">
            <v>9.1</v>
          </cell>
          <cell r="BX79">
            <v>9.1999999999999993</v>
          </cell>
          <cell r="CF79">
            <v>8.6</v>
          </cell>
          <cell r="CN79">
            <v>8.1999999999999993</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W2" sqref="AW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8841191</v>
      </c>
      <c r="BO4" s="407"/>
      <c r="BP4" s="407"/>
      <c r="BQ4" s="407"/>
      <c r="BR4" s="407"/>
      <c r="BS4" s="407"/>
      <c r="BT4" s="407"/>
      <c r="BU4" s="408"/>
      <c r="BV4" s="406">
        <v>9419220</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6.9</v>
      </c>
      <c r="CU4" s="413"/>
      <c r="CV4" s="413"/>
      <c r="CW4" s="413"/>
      <c r="CX4" s="413"/>
      <c r="CY4" s="413"/>
      <c r="CZ4" s="413"/>
      <c r="DA4" s="414"/>
      <c r="DB4" s="412">
        <v>5.5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8467662</v>
      </c>
      <c r="BO5" s="444"/>
      <c r="BP5" s="444"/>
      <c r="BQ5" s="444"/>
      <c r="BR5" s="444"/>
      <c r="BS5" s="444"/>
      <c r="BT5" s="444"/>
      <c r="BU5" s="445"/>
      <c r="BV5" s="443">
        <v>9093191</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79.400000000000006</v>
      </c>
      <c r="CU5" s="441"/>
      <c r="CV5" s="441"/>
      <c r="CW5" s="441"/>
      <c r="CX5" s="441"/>
      <c r="CY5" s="441"/>
      <c r="CZ5" s="441"/>
      <c r="DA5" s="442"/>
      <c r="DB5" s="440">
        <v>81.2</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373529</v>
      </c>
      <c r="BO6" s="444"/>
      <c r="BP6" s="444"/>
      <c r="BQ6" s="444"/>
      <c r="BR6" s="444"/>
      <c r="BS6" s="444"/>
      <c r="BT6" s="444"/>
      <c r="BU6" s="445"/>
      <c r="BV6" s="443">
        <v>326029</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80.400000000000006</v>
      </c>
      <c r="CU6" s="481"/>
      <c r="CV6" s="481"/>
      <c r="CW6" s="481"/>
      <c r="CX6" s="481"/>
      <c r="CY6" s="481"/>
      <c r="CZ6" s="481"/>
      <c r="DA6" s="482"/>
      <c r="DB6" s="480">
        <v>83.8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95</v>
      </c>
      <c r="AV7" s="476"/>
      <c r="AW7" s="476"/>
      <c r="AX7" s="476"/>
      <c r="AY7" s="477" t="s">
        <v>106</v>
      </c>
      <c r="AZ7" s="478"/>
      <c r="BA7" s="478"/>
      <c r="BB7" s="478"/>
      <c r="BC7" s="478"/>
      <c r="BD7" s="478"/>
      <c r="BE7" s="478"/>
      <c r="BF7" s="478"/>
      <c r="BG7" s="478"/>
      <c r="BH7" s="478"/>
      <c r="BI7" s="478"/>
      <c r="BJ7" s="478"/>
      <c r="BK7" s="478"/>
      <c r="BL7" s="478"/>
      <c r="BM7" s="479"/>
      <c r="BN7" s="443">
        <v>126725</v>
      </c>
      <c r="BO7" s="444"/>
      <c r="BP7" s="444"/>
      <c r="BQ7" s="444"/>
      <c r="BR7" s="444"/>
      <c r="BS7" s="444"/>
      <c r="BT7" s="444"/>
      <c r="BU7" s="445"/>
      <c r="BV7" s="443">
        <v>126672</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3576431</v>
      </c>
      <c r="CU7" s="444"/>
      <c r="CV7" s="444"/>
      <c r="CW7" s="444"/>
      <c r="CX7" s="444"/>
      <c r="CY7" s="444"/>
      <c r="CZ7" s="444"/>
      <c r="DA7" s="445"/>
      <c r="DB7" s="443">
        <v>3630817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43">
        <v>246804</v>
      </c>
      <c r="BO8" s="444"/>
      <c r="BP8" s="444"/>
      <c r="BQ8" s="444"/>
      <c r="BR8" s="444"/>
      <c r="BS8" s="444"/>
      <c r="BT8" s="444"/>
      <c r="BU8" s="445"/>
      <c r="BV8" s="443">
        <v>199357</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0.38</v>
      </c>
      <c r="CU8" s="484"/>
      <c r="CV8" s="484"/>
      <c r="CW8" s="484"/>
      <c r="CX8" s="484"/>
      <c r="CY8" s="484"/>
      <c r="CZ8" s="484"/>
      <c r="DA8" s="485"/>
      <c r="DB8" s="483">
        <v>0.39</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10288</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47447</v>
      </c>
      <c r="BO9" s="444"/>
      <c r="BP9" s="444"/>
      <c r="BQ9" s="444"/>
      <c r="BR9" s="444"/>
      <c r="BS9" s="444"/>
      <c r="BT9" s="444"/>
      <c r="BU9" s="445"/>
      <c r="BV9" s="443">
        <v>10621</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8.9</v>
      </c>
      <c r="CU9" s="441"/>
      <c r="CV9" s="441"/>
      <c r="CW9" s="441"/>
      <c r="CX9" s="441"/>
      <c r="CY9" s="441"/>
      <c r="CZ9" s="441"/>
      <c r="DA9" s="442"/>
      <c r="DB9" s="440">
        <v>7.8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10766</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101018</v>
      </c>
      <c r="BO10" s="444"/>
      <c r="BP10" s="444"/>
      <c r="BQ10" s="444"/>
      <c r="BR10" s="444"/>
      <c r="BS10" s="444"/>
      <c r="BT10" s="444"/>
      <c r="BU10" s="445"/>
      <c r="BV10" s="443">
        <v>211010</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95</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10282</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200000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10214</v>
      </c>
      <c r="S13" s="528"/>
      <c r="T13" s="528"/>
      <c r="U13" s="528"/>
      <c r="V13" s="529"/>
      <c r="W13" s="459" t="s">
        <v>140</v>
      </c>
      <c r="X13" s="460"/>
      <c r="Y13" s="460"/>
      <c r="Z13" s="460"/>
      <c r="AA13" s="460"/>
      <c r="AB13" s="450"/>
      <c r="AC13" s="494">
        <v>1022</v>
      </c>
      <c r="AD13" s="495"/>
      <c r="AE13" s="495"/>
      <c r="AF13" s="495"/>
      <c r="AG13" s="537"/>
      <c r="AH13" s="494">
        <v>1008</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-51535</v>
      </c>
      <c r="BO13" s="444"/>
      <c r="BP13" s="444"/>
      <c r="BQ13" s="444"/>
      <c r="BR13" s="444"/>
      <c r="BS13" s="444"/>
      <c r="BT13" s="444"/>
      <c r="BU13" s="445"/>
      <c r="BV13" s="443">
        <v>221631</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8.3000000000000007</v>
      </c>
      <c r="CU13" s="441"/>
      <c r="CV13" s="441"/>
      <c r="CW13" s="441"/>
      <c r="CX13" s="441"/>
      <c r="CY13" s="441"/>
      <c r="CZ13" s="441"/>
      <c r="DA13" s="442"/>
      <c r="DB13" s="440">
        <v>8.6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10391</v>
      </c>
      <c r="S14" s="528"/>
      <c r="T14" s="528"/>
      <c r="U14" s="528"/>
      <c r="V14" s="529"/>
      <c r="W14" s="433"/>
      <c r="X14" s="434"/>
      <c r="Y14" s="434"/>
      <c r="Z14" s="434"/>
      <c r="AA14" s="434"/>
      <c r="AB14" s="423"/>
      <c r="AC14" s="530">
        <v>18.8</v>
      </c>
      <c r="AD14" s="531"/>
      <c r="AE14" s="531"/>
      <c r="AF14" s="531"/>
      <c r="AG14" s="532"/>
      <c r="AH14" s="530">
        <v>18.2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12.2</v>
      </c>
      <c r="CU14" s="542"/>
      <c r="CV14" s="542"/>
      <c r="CW14" s="542"/>
      <c r="CX14" s="542"/>
      <c r="CY14" s="542"/>
      <c r="CZ14" s="542"/>
      <c r="DA14" s="543"/>
      <c r="DB14" s="541">
        <v>23.1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10336</v>
      </c>
      <c r="S15" s="528"/>
      <c r="T15" s="528"/>
      <c r="U15" s="528"/>
      <c r="V15" s="529"/>
      <c r="W15" s="459" t="s">
        <v>148</v>
      </c>
      <c r="X15" s="460"/>
      <c r="Y15" s="460"/>
      <c r="Z15" s="460"/>
      <c r="AA15" s="460"/>
      <c r="AB15" s="450"/>
      <c r="AC15" s="494">
        <v>1242</v>
      </c>
      <c r="AD15" s="495"/>
      <c r="AE15" s="495"/>
      <c r="AF15" s="495"/>
      <c r="AG15" s="537"/>
      <c r="AH15" s="494">
        <v>1358</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1231827</v>
      </c>
      <c r="BO15" s="407"/>
      <c r="BP15" s="407"/>
      <c r="BQ15" s="407"/>
      <c r="BR15" s="407"/>
      <c r="BS15" s="407"/>
      <c r="BT15" s="407"/>
      <c r="BU15" s="408"/>
      <c r="BV15" s="406">
        <v>1176722</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22.9</v>
      </c>
      <c r="AD16" s="531"/>
      <c r="AE16" s="531"/>
      <c r="AF16" s="531"/>
      <c r="AG16" s="532"/>
      <c r="AH16" s="530">
        <v>24.6</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3203736</v>
      </c>
      <c r="BO16" s="444"/>
      <c r="BP16" s="444"/>
      <c r="BQ16" s="444"/>
      <c r="BR16" s="444"/>
      <c r="BS16" s="444"/>
      <c r="BT16" s="444"/>
      <c r="BU16" s="445"/>
      <c r="BV16" s="443">
        <v>3169799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3159</v>
      </c>
      <c r="AD17" s="495"/>
      <c r="AE17" s="495"/>
      <c r="AF17" s="495"/>
      <c r="AG17" s="537"/>
      <c r="AH17" s="494">
        <v>3163</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1543151</v>
      </c>
      <c r="BO17" s="444"/>
      <c r="BP17" s="444"/>
      <c r="BQ17" s="444"/>
      <c r="BR17" s="444"/>
      <c r="BS17" s="444"/>
      <c r="BT17" s="444"/>
      <c r="BU17" s="445"/>
      <c r="BV17" s="443">
        <v>1473951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158</v>
      </c>
      <c r="C18" s="486"/>
      <c r="D18" s="486"/>
      <c r="E18" s="569"/>
      <c r="F18" s="569"/>
      <c r="G18" s="569"/>
      <c r="H18" s="569"/>
      <c r="I18" s="569"/>
      <c r="J18" s="569"/>
      <c r="K18" s="569"/>
      <c r="L18" s="570">
        <v>85.04</v>
      </c>
      <c r="M18" s="570"/>
      <c r="N18" s="570"/>
      <c r="O18" s="570"/>
      <c r="P18" s="570"/>
      <c r="Q18" s="570"/>
      <c r="R18" s="571"/>
      <c r="S18" s="571"/>
      <c r="T18" s="571"/>
      <c r="U18" s="571"/>
      <c r="V18" s="572"/>
      <c r="W18" s="461"/>
      <c r="X18" s="462"/>
      <c r="Y18" s="462"/>
      <c r="Z18" s="462"/>
      <c r="AA18" s="462"/>
      <c r="AB18" s="453"/>
      <c r="AC18" s="573">
        <v>58.3</v>
      </c>
      <c r="AD18" s="574"/>
      <c r="AE18" s="574"/>
      <c r="AF18" s="574"/>
      <c r="AG18" s="575"/>
      <c r="AH18" s="573">
        <v>57.2</v>
      </c>
      <c r="AI18" s="574"/>
      <c r="AJ18" s="574"/>
      <c r="AK18" s="574"/>
      <c r="AL18" s="576"/>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2920024</v>
      </c>
      <c r="BO18" s="444"/>
      <c r="BP18" s="444"/>
      <c r="BQ18" s="444"/>
      <c r="BR18" s="444"/>
      <c r="BS18" s="444"/>
      <c r="BT18" s="444"/>
      <c r="BU18" s="445"/>
      <c r="BV18" s="443">
        <v>3062754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160</v>
      </c>
      <c r="C19" s="486"/>
      <c r="D19" s="486"/>
      <c r="E19" s="569"/>
      <c r="F19" s="569"/>
      <c r="G19" s="569"/>
      <c r="H19" s="569"/>
      <c r="I19" s="569"/>
      <c r="J19" s="569"/>
      <c r="K19" s="569"/>
      <c r="L19" s="577">
        <v>121</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4905576</v>
      </c>
      <c r="BO19" s="444"/>
      <c r="BP19" s="444"/>
      <c r="BQ19" s="444"/>
      <c r="BR19" s="444"/>
      <c r="BS19" s="444"/>
      <c r="BT19" s="444"/>
      <c r="BU19" s="445"/>
      <c r="BV19" s="443">
        <v>5162283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162</v>
      </c>
      <c r="C20" s="486"/>
      <c r="D20" s="486"/>
      <c r="E20" s="569"/>
      <c r="F20" s="569"/>
      <c r="G20" s="569"/>
      <c r="H20" s="569"/>
      <c r="I20" s="569"/>
      <c r="J20" s="569"/>
      <c r="K20" s="569"/>
      <c r="L20" s="577">
        <v>3729</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5565209</v>
      </c>
      <c r="BO22" s="407"/>
      <c r="BP22" s="407"/>
      <c r="BQ22" s="407"/>
      <c r="BR22" s="407"/>
      <c r="BS22" s="407"/>
      <c r="BT22" s="407"/>
      <c r="BU22" s="408"/>
      <c r="BV22" s="406">
        <v>5518219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4197961</v>
      </c>
      <c r="BO23" s="444"/>
      <c r="BP23" s="444"/>
      <c r="BQ23" s="444"/>
      <c r="BR23" s="444"/>
      <c r="BS23" s="444"/>
      <c r="BT23" s="444"/>
      <c r="BU23" s="445"/>
      <c r="BV23" s="443">
        <v>4082483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7600</v>
      </c>
      <c r="R24" s="495"/>
      <c r="S24" s="495"/>
      <c r="T24" s="495"/>
      <c r="U24" s="495"/>
      <c r="V24" s="537"/>
      <c r="W24" s="589"/>
      <c r="X24" s="590"/>
      <c r="Y24" s="591"/>
      <c r="Z24" s="493" t="s">
        <v>173</v>
      </c>
      <c r="AA24" s="473"/>
      <c r="AB24" s="473"/>
      <c r="AC24" s="473"/>
      <c r="AD24" s="473"/>
      <c r="AE24" s="473"/>
      <c r="AF24" s="473"/>
      <c r="AG24" s="474"/>
      <c r="AH24" s="494">
        <v>88</v>
      </c>
      <c r="AI24" s="495"/>
      <c r="AJ24" s="495"/>
      <c r="AK24" s="495"/>
      <c r="AL24" s="537"/>
      <c r="AM24" s="494">
        <v>247896</v>
      </c>
      <c r="AN24" s="495"/>
      <c r="AO24" s="495"/>
      <c r="AP24" s="495"/>
      <c r="AQ24" s="495"/>
      <c r="AR24" s="537"/>
      <c r="AS24" s="494">
        <v>2817</v>
      </c>
      <c r="AT24" s="495"/>
      <c r="AU24" s="495"/>
      <c r="AV24" s="495"/>
      <c r="AW24" s="495"/>
      <c r="AX24" s="496"/>
      <c r="AY24" s="562" t="s">
        <v>174</v>
      </c>
      <c r="AZ24" s="563"/>
      <c r="BA24" s="563"/>
      <c r="BB24" s="563"/>
      <c r="BC24" s="563"/>
      <c r="BD24" s="563"/>
      <c r="BE24" s="563"/>
      <c r="BF24" s="563"/>
      <c r="BG24" s="563"/>
      <c r="BH24" s="563"/>
      <c r="BI24" s="563"/>
      <c r="BJ24" s="563"/>
      <c r="BK24" s="563"/>
      <c r="BL24" s="563"/>
      <c r="BM24" s="564"/>
      <c r="BN24" s="443">
        <v>3595463</v>
      </c>
      <c r="BO24" s="444"/>
      <c r="BP24" s="444"/>
      <c r="BQ24" s="444"/>
      <c r="BR24" s="444"/>
      <c r="BS24" s="444"/>
      <c r="BT24" s="444"/>
      <c r="BU24" s="445"/>
      <c r="BV24" s="443">
        <v>3382692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5850</v>
      </c>
      <c r="R25" s="495"/>
      <c r="S25" s="495"/>
      <c r="T25" s="495"/>
      <c r="U25" s="495"/>
      <c r="V25" s="537"/>
      <c r="W25" s="589"/>
      <c r="X25" s="590"/>
      <c r="Y25" s="591"/>
      <c r="Z25" s="493" t="s">
        <v>176</v>
      </c>
      <c r="AA25" s="473"/>
      <c r="AB25" s="473"/>
      <c r="AC25" s="473"/>
      <c r="AD25" s="473"/>
      <c r="AE25" s="473"/>
      <c r="AF25" s="473"/>
      <c r="AG25" s="474"/>
      <c r="AH25" s="494" t="s">
        <v>177</v>
      </c>
      <c r="AI25" s="495"/>
      <c r="AJ25" s="495"/>
      <c r="AK25" s="495"/>
      <c r="AL25" s="537"/>
      <c r="AM25" s="494" t="s">
        <v>177</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368143</v>
      </c>
      <c r="BO25" s="407"/>
      <c r="BP25" s="407"/>
      <c r="BQ25" s="407"/>
      <c r="BR25" s="407"/>
      <c r="BS25" s="407"/>
      <c r="BT25" s="407"/>
      <c r="BU25" s="408"/>
      <c r="BV25" s="406">
        <v>206947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5270</v>
      </c>
      <c r="R26" s="495"/>
      <c r="S26" s="495"/>
      <c r="T26" s="495"/>
      <c r="U26" s="495"/>
      <c r="V26" s="537"/>
      <c r="W26" s="589"/>
      <c r="X26" s="590"/>
      <c r="Y26" s="591"/>
      <c r="Z26" s="493" t="s">
        <v>180</v>
      </c>
      <c r="AA26" s="595"/>
      <c r="AB26" s="595"/>
      <c r="AC26" s="595"/>
      <c r="AD26" s="595"/>
      <c r="AE26" s="595"/>
      <c r="AF26" s="595"/>
      <c r="AG26" s="596"/>
      <c r="AH26" s="494" t="s">
        <v>177</v>
      </c>
      <c r="AI26" s="495"/>
      <c r="AJ26" s="495"/>
      <c r="AK26" s="495"/>
      <c r="AL26" s="537"/>
      <c r="AM26" s="494" t="s">
        <v>177</v>
      </c>
      <c r="AN26" s="495"/>
      <c r="AO26" s="495"/>
      <c r="AP26" s="495"/>
      <c r="AQ26" s="495"/>
      <c r="AR26" s="537"/>
      <c r="AS26" s="494" t="s">
        <v>177</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177</v>
      </c>
      <c r="BO26" s="444"/>
      <c r="BP26" s="444"/>
      <c r="BQ26" s="444"/>
      <c r="BR26" s="444"/>
      <c r="BS26" s="444"/>
      <c r="BT26" s="444"/>
      <c r="BU26" s="445"/>
      <c r="BV26" s="443" t="s">
        <v>177</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3026</v>
      </c>
      <c r="R27" s="495"/>
      <c r="S27" s="495"/>
      <c r="T27" s="495"/>
      <c r="U27" s="495"/>
      <c r="V27" s="537"/>
      <c r="W27" s="589"/>
      <c r="X27" s="590"/>
      <c r="Y27" s="591"/>
      <c r="Z27" s="493" t="s">
        <v>183</v>
      </c>
      <c r="AA27" s="473"/>
      <c r="AB27" s="473"/>
      <c r="AC27" s="473"/>
      <c r="AD27" s="473"/>
      <c r="AE27" s="473"/>
      <c r="AF27" s="473"/>
      <c r="AG27" s="474"/>
      <c r="AH27" s="494" t="s">
        <v>177</v>
      </c>
      <c r="AI27" s="495"/>
      <c r="AJ27" s="495"/>
      <c r="AK27" s="495"/>
      <c r="AL27" s="537"/>
      <c r="AM27" s="494" t="s">
        <v>177</v>
      </c>
      <c r="AN27" s="495"/>
      <c r="AO27" s="495"/>
      <c r="AP27" s="495"/>
      <c r="AQ27" s="495"/>
      <c r="AR27" s="537"/>
      <c r="AS27" s="494" t="s">
        <v>177</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5" t="s">
        <v>177</v>
      </c>
      <c r="BO27" s="566"/>
      <c r="BP27" s="566"/>
      <c r="BQ27" s="566"/>
      <c r="BR27" s="566"/>
      <c r="BS27" s="566"/>
      <c r="BT27" s="566"/>
      <c r="BU27" s="567"/>
      <c r="BV27" s="565" t="s">
        <v>177</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2501</v>
      </c>
      <c r="R28" s="495"/>
      <c r="S28" s="495"/>
      <c r="T28" s="495"/>
      <c r="U28" s="495"/>
      <c r="V28" s="537"/>
      <c r="W28" s="589"/>
      <c r="X28" s="590"/>
      <c r="Y28" s="591"/>
      <c r="Z28" s="493" t="s">
        <v>186</v>
      </c>
      <c r="AA28" s="473"/>
      <c r="AB28" s="473"/>
      <c r="AC28" s="473"/>
      <c r="AD28" s="473"/>
      <c r="AE28" s="473"/>
      <c r="AF28" s="473"/>
      <c r="AG28" s="474"/>
      <c r="AH28" s="494" t="s">
        <v>177</v>
      </c>
      <c r="AI28" s="495"/>
      <c r="AJ28" s="495"/>
      <c r="AK28" s="495"/>
      <c r="AL28" s="537"/>
      <c r="AM28" s="494" t="s">
        <v>177</v>
      </c>
      <c r="AN28" s="495"/>
      <c r="AO28" s="495"/>
      <c r="AP28" s="495"/>
      <c r="AQ28" s="495"/>
      <c r="AR28" s="537"/>
      <c r="AS28" s="494" t="s">
        <v>177</v>
      </c>
      <c r="AT28" s="495"/>
      <c r="AU28" s="495"/>
      <c r="AV28" s="495"/>
      <c r="AW28" s="495"/>
      <c r="AX28" s="496"/>
      <c r="AY28" s="597" t="s">
        <v>187</v>
      </c>
      <c r="AZ28" s="598"/>
      <c r="BA28" s="598"/>
      <c r="BB28" s="599"/>
      <c r="BC28" s="403" t="s">
        <v>49</v>
      </c>
      <c r="BD28" s="404"/>
      <c r="BE28" s="404"/>
      <c r="BF28" s="404"/>
      <c r="BG28" s="404"/>
      <c r="BH28" s="404"/>
      <c r="BI28" s="404"/>
      <c r="BJ28" s="404"/>
      <c r="BK28" s="404"/>
      <c r="BL28" s="404"/>
      <c r="BM28" s="405"/>
      <c r="BN28" s="406">
        <v>1502028</v>
      </c>
      <c r="BO28" s="407"/>
      <c r="BP28" s="407"/>
      <c r="BQ28" s="407"/>
      <c r="BR28" s="407"/>
      <c r="BS28" s="407"/>
      <c r="BT28" s="407"/>
      <c r="BU28" s="408"/>
      <c r="BV28" s="406">
        <v>1601010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10</v>
      </c>
      <c r="M29" s="495"/>
      <c r="N29" s="495"/>
      <c r="O29" s="495"/>
      <c r="P29" s="537"/>
      <c r="Q29" s="494">
        <v>2273</v>
      </c>
      <c r="R29" s="495"/>
      <c r="S29" s="495"/>
      <c r="T29" s="495"/>
      <c r="U29" s="495"/>
      <c r="V29" s="537"/>
      <c r="W29" s="592"/>
      <c r="X29" s="593"/>
      <c r="Y29" s="594"/>
      <c r="Z29" s="493" t="s">
        <v>189</v>
      </c>
      <c r="AA29" s="473"/>
      <c r="AB29" s="473"/>
      <c r="AC29" s="473"/>
      <c r="AD29" s="473"/>
      <c r="AE29" s="473"/>
      <c r="AF29" s="473"/>
      <c r="AG29" s="474"/>
      <c r="AH29" s="494">
        <v>88</v>
      </c>
      <c r="AI29" s="495"/>
      <c r="AJ29" s="495"/>
      <c r="AK29" s="495"/>
      <c r="AL29" s="537"/>
      <c r="AM29" s="494">
        <v>247896</v>
      </c>
      <c r="AN29" s="495"/>
      <c r="AO29" s="495"/>
      <c r="AP29" s="495"/>
      <c r="AQ29" s="495"/>
      <c r="AR29" s="537"/>
      <c r="AS29" s="494">
        <v>2817</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520751</v>
      </c>
      <c r="BO29" s="444"/>
      <c r="BP29" s="444"/>
      <c r="BQ29" s="444"/>
      <c r="BR29" s="444"/>
      <c r="BS29" s="444"/>
      <c r="BT29" s="444"/>
      <c r="BU29" s="445"/>
      <c r="BV29" s="443">
        <v>189000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3">
        <v>94.2</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51</v>
      </c>
      <c r="BD30" s="563"/>
      <c r="BE30" s="563"/>
      <c r="BF30" s="563"/>
      <c r="BG30" s="563"/>
      <c r="BH30" s="563"/>
      <c r="BI30" s="563"/>
      <c r="BJ30" s="563"/>
      <c r="BK30" s="563"/>
      <c r="BL30" s="563"/>
      <c r="BM30" s="564"/>
      <c r="BN30" s="565">
        <v>1692117</v>
      </c>
      <c r="BO30" s="566"/>
      <c r="BP30" s="566"/>
      <c r="BQ30" s="566"/>
      <c r="BR30" s="566"/>
      <c r="BS30" s="566"/>
      <c r="BT30" s="566"/>
      <c r="BU30" s="567"/>
      <c r="BV30" s="565">
        <v>1617823</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198</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錦町国民健康保険特別会計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錦町水道事業会計</v>
      </c>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錦町下水道特別会計</v>
      </c>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熊本県市町村総合事務組合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くま川鉄道株式会社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錦町介護保険特別会計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人吉下球磨消防組合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錦町後期高齢者医療特別会計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人吉球磨広域行政組合
（一般会計）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人吉球磨広域行政組合
（人吉球磨ふるさと市町村圏特別会計）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人吉球磨広域行政組合
（特別養護老人ホーム特別会計）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熊本県後期高齢者医療広域連合
（一般会計）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熊本県後期高齢者医療広域連合
（後期高齢者医療特別会計）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sh+CgcRDH6ZQ50Yek/y9P5Qto2nFkWYCRQe01y6zbuSJ5bknDRmUnbUY6Sl44N/tm6BaQyHapFeRGTwWUtcW+A==" saltValue="F4BpIQJtv0UcQJjtiCv9x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1249664</v>
      </c>
      <c r="S5" s="649"/>
      <c r="T5" s="649"/>
      <c r="U5" s="649"/>
      <c r="V5" s="649"/>
      <c r="W5" s="649"/>
      <c r="X5" s="649"/>
      <c r="Y5" s="650"/>
      <c r="Z5" s="651">
        <v>14.1</v>
      </c>
      <c r="AA5" s="651"/>
      <c r="AB5" s="651"/>
      <c r="AC5" s="651"/>
      <c r="AD5" s="652">
        <v>1249664</v>
      </c>
      <c r="AE5" s="652"/>
      <c r="AF5" s="652"/>
      <c r="AG5" s="652"/>
      <c r="AH5" s="652"/>
      <c r="AI5" s="652"/>
      <c r="AJ5" s="652"/>
      <c r="AK5" s="652"/>
      <c r="AL5" s="653">
        <v>34.4</v>
      </c>
      <c r="AM5" s="654"/>
      <c r="AN5" s="654"/>
      <c r="AO5" s="655"/>
      <c r="AP5" s="645" t="s">
        <v>228</v>
      </c>
      <c r="AQ5" s="646"/>
      <c r="AR5" s="646"/>
      <c r="AS5" s="646"/>
      <c r="AT5" s="646"/>
      <c r="AU5" s="646"/>
      <c r="AV5" s="646"/>
      <c r="AW5" s="646"/>
      <c r="AX5" s="646"/>
      <c r="AY5" s="646"/>
      <c r="AZ5" s="646"/>
      <c r="BA5" s="646"/>
      <c r="BB5" s="646"/>
      <c r="BC5" s="646"/>
      <c r="BD5" s="646"/>
      <c r="BE5" s="646"/>
      <c r="BF5" s="647"/>
      <c r="BG5" s="659">
        <v>1249277</v>
      </c>
      <c r="BH5" s="660"/>
      <c r="BI5" s="660"/>
      <c r="BJ5" s="660"/>
      <c r="BK5" s="660"/>
      <c r="BL5" s="660"/>
      <c r="BM5" s="660"/>
      <c r="BN5" s="661"/>
      <c r="BO5" s="662">
        <v>100</v>
      </c>
      <c r="BP5" s="662"/>
      <c r="BQ5" s="662"/>
      <c r="BR5" s="662"/>
      <c r="BS5" s="663" t="s">
        <v>229</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221</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64648</v>
      </c>
      <c r="S6" s="660"/>
      <c r="T6" s="660"/>
      <c r="U6" s="660"/>
      <c r="V6" s="660"/>
      <c r="W6" s="660"/>
      <c r="X6" s="660"/>
      <c r="Y6" s="661"/>
      <c r="Z6" s="662">
        <v>0.7</v>
      </c>
      <c r="AA6" s="662"/>
      <c r="AB6" s="662"/>
      <c r="AC6" s="662"/>
      <c r="AD6" s="663">
        <v>64648</v>
      </c>
      <c r="AE6" s="663"/>
      <c r="AF6" s="663"/>
      <c r="AG6" s="663"/>
      <c r="AH6" s="663"/>
      <c r="AI6" s="663"/>
      <c r="AJ6" s="663"/>
      <c r="AK6" s="663"/>
      <c r="AL6" s="664">
        <v>1.8</v>
      </c>
      <c r="AM6" s="665"/>
      <c r="AN6" s="665"/>
      <c r="AO6" s="666"/>
      <c r="AP6" s="656" t="s">
        <v>234</v>
      </c>
      <c r="AQ6" s="657"/>
      <c r="AR6" s="657"/>
      <c r="AS6" s="657"/>
      <c r="AT6" s="657"/>
      <c r="AU6" s="657"/>
      <c r="AV6" s="657"/>
      <c r="AW6" s="657"/>
      <c r="AX6" s="657"/>
      <c r="AY6" s="657"/>
      <c r="AZ6" s="657"/>
      <c r="BA6" s="657"/>
      <c r="BB6" s="657"/>
      <c r="BC6" s="657"/>
      <c r="BD6" s="657"/>
      <c r="BE6" s="657"/>
      <c r="BF6" s="658"/>
      <c r="BG6" s="659">
        <v>1249277</v>
      </c>
      <c r="BH6" s="660"/>
      <c r="BI6" s="660"/>
      <c r="BJ6" s="660"/>
      <c r="BK6" s="660"/>
      <c r="BL6" s="660"/>
      <c r="BM6" s="660"/>
      <c r="BN6" s="661"/>
      <c r="BO6" s="662">
        <v>100</v>
      </c>
      <c r="BP6" s="662"/>
      <c r="BQ6" s="662"/>
      <c r="BR6" s="662"/>
      <c r="BS6" s="663" t="s">
        <v>229</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76267</v>
      </c>
      <c r="CS6" s="660"/>
      <c r="CT6" s="660"/>
      <c r="CU6" s="660"/>
      <c r="CV6" s="660"/>
      <c r="CW6" s="660"/>
      <c r="CX6" s="660"/>
      <c r="CY6" s="661"/>
      <c r="CZ6" s="653">
        <v>0.9</v>
      </c>
      <c r="DA6" s="654"/>
      <c r="DB6" s="654"/>
      <c r="DC6" s="670"/>
      <c r="DD6" s="668" t="s">
        <v>129</v>
      </c>
      <c r="DE6" s="660"/>
      <c r="DF6" s="660"/>
      <c r="DG6" s="660"/>
      <c r="DH6" s="660"/>
      <c r="DI6" s="660"/>
      <c r="DJ6" s="660"/>
      <c r="DK6" s="660"/>
      <c r="DL6" s="660"/>
      <c r="DM6" s="660"/>
      <c r="DN6" s="660"/>
      <c r="DO6" s="660"/>
      <c r="DP6" s="661"/>
      <c r="DQ6" s="668">
        <v>76267</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194</v>
      </c>
      <c r="S7" s="660"/>
      <c r="T7" s="660"/>
      <c r="U7" s="660"/>
      <c r="V7" s="660"/>
      <c r="W7" s="660"/>
      <c r="X7" s="660"/>
      <c r="Y7" s="661"/>
      <c r="Z7" s="662">
        <v>0</v>
      </c>
      <c r="AA7" s="662"/>
      <c r="AB7" s="662"/>
      <c r="AC7" s="662"/>
      <c r="AD7" s="663">
        <v>194</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505809</v>
      </c>
      <c r="BH7" s="660"/>
      <c r="BI7" s="660"/>
      <c r="BJ7" s="660"/>
      <c r="BK7" s="660"/>
      <c r="BL7" s="660"/>
      <c r="BM7" s="660"/>
      <c r="BN7" s="661"/>
      <c r="BO7" s="662">
        <v>40.5</v>
      </c>
      <c r="BP7" s="662"/>
      <c r="BQ7" s="662"/>
      <c r="BR7" s="662"/>
      <c r="BS7" s="663" t="s">
        <v>229</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1625509</v>
      </c>
      <c r="CS7" s="660"/>
      <c r="CT7" s="660"/>
      <c r="CU7" s="660"/>
      <c r="CV7" s="660"/>
      <c r="CW7" s="660"/>
      <c r="CX7" s="660"/>
      <c r="CY7" s="661"/>
      <c r="CZ7" s="662">
        <v>19.2</v>
      </c>
      <c r="DA7" s="662"/>
      <c r="DB7" s="662"/>
      <c r="DC7" s="662"/>
      <c r="DD7" s="668">
        <v>21933</v>
      </c>
      <c r="DE7" s="660"/>
      <c r="DF7" s="660"/>
      <c r="DG7" s="660"/>
      <c r="DH7" s="660"/>
      <c r="DI7" s="660"/>
      <c r="DJ7" s="660"/>
      <c r="DK7" s="660"/>
      <c r="DL7" s="660"/>
      <c r="DM7" s="660"/>
      <c r="DN7" s="660"/>
      <c r="DO7" s="660"/>
      <c r="DP7" s="661"/>
      <c r="DQ7" s="668">
        <v>1009748</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3780</v>
      </c>
      <c r="S8" s="660"/>
      <c r="T8" s="660"/>
      <c r="U8" s="660"/>
      <c r="V8" s="660"/>
      <c r="W8" s="660"/>
      <c r="X8" s="660"/>
      <c r="Y8" s="661"/>
      <c r="Z8" s="662">
        <v>0</v>
      </c>
      <c r="AA8" s="662"/>
      <c r="AB8" s="662"/>
      <c r="AC8" s="662"/>
      <c r="AD8" s="663">
        <v>3780</v>
      </c>
      <c r="AE8" s="663"/>
      <c r="AF8" s="663"/>
      <c r="AG8" s="663"/>
      <c r="AH8" s="663"/>
      <c r="AI8" s="663"/>
      <c r="AJ8" s="663"/>
      <c r="AK8" s="663"/>
      <c r="AL8" s="664">
        <v>0.1</v>
      </c>
      <c r="AM8" s="665"/>
      <c r="AN8" s="665"/>
      <c r="AO8" s="666"/>
      <c r="AP8" s="656" t="s">
        <v>240</v>
      </c>
      <c r="AQ8" s="657"/>
      <c r="AR8" s="657"/>
      <c r="AS8" s="657"/>
      <c r="AT8" s="657"/>
      <c r="AU8" s="657"/>
      <c r="AV8" s="657"/>
      <c r="AW8" s="657"/>
      <c r="AX8" s="657"/>
      <c r="AY8" s="657"/>
      <c r="AZ8" s="657"/>
      <c r="BA8" s="657"/>
      <c r="BB8" s="657"/>
      <c r="BC8" s="657"/>
      <c r="BD8" s="657"/>
      <c r="BE8" s="657"/>
      <c r="BF8" s="658"/>
      <c r="BG8" s="659">
        <v>17200</v>
      </c>
      <c r="BH8" s="660"/>
      <c r="BI8" s="660"/>
      <c r="BJ8" s="660"/>
      <c r="BK8" s="660"/>
      <c r="BL8" s="660"/>
      <c r="BM8" s="660"/>
      <c r="BN8" s="661"/>
      <c r="BO8" s="662">
        <v>1.4</v>
      </c>
      <c r="BP8" s="662"/>
      <c r="BQ8" s="662"/>
      <c r="BR8" s="662"/>
      <c r="BS8" s="663" t="s">
        <v>129</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2066524</v>
      </c>
      <c r="CS8" s="660"/>
      <c r="CT8" s="660"/>
      <c r="CU8" s="660"/>
      <c r="CV8" s="660"/>
      <c r="CW8" s="660"/>
      <c r="CX8" s="660"/>
      <c r="CY8" s="661"/>
      <c r="CZ8" s="662">
        <v>24.4</v>
      </c>
      <c r="DA8" s="662"/>
      <c r="DB8" s="662"/>
      <c r="DC8" s="662"/>
      <c r="DD8" s="668">
        <v>94516</v>
      </c>
      <c r="DE8" s="660"/>
      <c r="DF8" s="660"/>
      <c r="DG8" s="660"/>
      <c r="DH8" s="660"/>
      <c r="DI8" s="660"/>
      <c r="DJ8" s="660"/>
      <c r="DK8" s="660"/>
      <c r="DL8" s="660"/>
      <c r="DM8" s="660"/>
      <c r="DN8" s="660"/>
      <c r="DO8" s="660"/>
      <c r="DP8" s="661"/>
      <c r="DQ8" s="668">
        <v>840715</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2609</v>
      </c>
      <c r="S9" s="660"/>
      <c r="T9" s="660"/>
      <c r="U9" s="660"/>
      <c r="V9" s="660"/>
      <c r="W9" s="660"/>
      <c r="X9" s="660"/>
      <c r="Y9" s="661"/>
      <c r="Z9" s="662">
        <v>0</v>
      </c>
      <c r="AA9" s="662"/>
      <c r="AB9" s="662"/>
      <c r="AC9" s="662"/>
      <c r="AD9" s="663">
        <v>2609</v>
      </c>
      <c r="AE9" s="663"/>
      <c r="AF9" s="663"/>
      <c r="AG9" s="663"/>
      <c r="AH9" s="663"/>
      <c r="AI9" s="663"/>
      <c r="AJ9" s="663"/>
      <c r="AK9" s="663"/>
      <c r="AL9" s="664">
        <v>0.1</v>
      </c>
      <c r="AM9" s="665"/>
      <c r="AN9" s="665"/>
      <c r="AO9" s="666"/>
      <c r="AP9" s="656" t="s">
        <v>243</v>
      </c>
      <c r="AQ9" s="657"/>
      <c r="AR9" s="657"/>
      <c r="AS9" s="657"/>
      <c r="AT9" s="657"/>
      <c r="AU9" s="657"/>
      <c r="AV9" s="657"/>
      <c r="AW9" s="657"/>
      <c r="AX9" s="657"/>
      <c r="AY9" s="657"/>
      <c r="AZ9" s="657"/>
      <c r="BA9" s="657"/>
      <c r="BB9" s="657"/>
      <c r="BC9" s="657"/>
      <c r="BD9" s="657"/>
      <c r="BE9" s="657"/>
      <c r="BF9" s="658"/>
      <c r="BG9" s="659">
        <v>327962</v>
      </c>
      <c r="BH9" s="660"/>
      <c r="BI9" s="660"/>
      <c r="BJ9" s="660"/>
      <c r="BK9" s="660"/>
      <c r="BL9" s="660"/>
      <c r="BM9" s="660"/>
      <c r="BN9" s="661"/>
      <c r="BO9" s="662">
        <v>26.2</v>
      </c>
      <c r="BP9" s="662"/>
      <c r="BQ9" s="662"/>
      <c r="BR9" s="662"/>
      <c r="BS9" s="663" t="s">
        <v>129</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471975</v>
      </c>
      <c r="CS9" s="660"/>
      <c r="CT9" s="660"/>
      <c r="CU9" s="660"/>
      <c r="CV9" s="660"/>
      <c r="CW9" s="660"/>
      <c r="CX9" s="660"/>
      <c r="CY9" s="661"/>
      <c r="CZ9" s="662">
        <v>5.6</v>
      </c>
      <c r="DA9" s="662"/>
      <c r="DB9" s="662"/>
      <c r="DC9" s="662"/>
      <c r="DD9" s="668">
        <v>15577</v>
      </c>
      <c r="DE9" s="660"/>
      <c r="DF9" s="660"/>
      <c r="DG9" s="660"/>
      <c r="DH9" s="660"/>
      <c r="DI9" s="660"/>
      <c r="DJ9" s="660"/>
      <c r="DK9" s="660"/>
      <c r="DL9" s="660"/>
      <c r="DM9" s="660"/>
      <c r="DN9" s="660"/>
      <c r="DO9" s="660"/>
      <c r="DP9" s="661"/>
      <c r="DQ9" s="668">
        <v>337178</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62" t="s">
        <v>129</v>
      </c>
      <c r="AA10" s="662"/>
      <c r="AB10" s="662"/>
      <c r="AC10" s="662"/>
      <c r="AD10" s="663" t="s">
        <v>129</v>
      </c>
      <c r="AE10" s="663"/>
      <c r="AF10" s="663"/>
      <c r="AG10" s="663"/>
      <c r="AH10" s="663"/>
      <c r="AI10" s="663"/>
      <c r="AJ10" s="663"/>
      <c r="AK10" s="663"/>
      <c r="AL10" s="664" t="s">
        <v>229</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32203</v>
      </c>
      <c r="BH10" s="660"/>
      <c r="BI10" s="660"/>
      <c r="BJ10" s="660"/>
      <c r="BK10" s="660"/>
      <c r="BL10" s="660"/>
      <c r="BM10" s="660"/>
      <c r="BN10" s="661"/>
      <c r="BO10" s="662">
        <v>2.6</v>
      </c>
      <c r="BP10" s="662"/>
      <c r="BQ10" s="662"/>
      <c r="BR10" s="662"/>
      <c r="BS10" s="663" t="s">
        <v>229</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29</v>
      </c>
      <c r="CS10" s="660"/>
      <c r="CT10" s="660"/>
      <c r="CU10" s="660"/>
      <c r="CV10" s="660"/>
      <c r="CW10" s="660"/>
      <c r="CX10" s="660"/>
      <c r="CY10" s="661"/>
      <c r="CZ10" s="662">
        <v>0</v>
      </c>
      <c r="DA10" s="662"/>
      <c r="DB10" s="662"/>
      <c r="DC10" s="662"/>
      <c r="DD10" s="668" t="s">
        <v>129</v>
      </c>
      <c r="DE10" s="660"/>
      <c r="DF10" s="660"/>
      <c r="DG10" s="660"/>
      <c r="DH10" s="660"/>
      <c r="DI10" s="660"/>
      <c r="DJ10" s="660"/>
      <c r="DK10" s="660"/>
      <c r="DL10" s="660"/>
      <c r="DM10" s="660"/>
      <c r="DN10" s="660"/>
      <c r="DO10" s="660"/>
      <c r="DP10" s="661"/>
      <c r="DQ10" s="668">
        <v>29</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256251</v>
      </c>
      <c r="S11" s="660"/>
      <c r="T11" s="660"/>
      <c r="U11" s="660"/>
      <c r="V11" s="660"/>
      <c r="W11" s="660"/>
      <c r="X11" s="660"/>
      <c r="Y11" s="661"/>
      <c r="Z11" s="664">
        <v>2.9</v>
      </c>
      <c r="AA11" s="665"/>
      <c r="AB11" s="665"/>
      <c r="AC11" s="671"/>
      <c r="AD11" s="668">
        <v>256251</v>
      </c>
      <c r="AE11" s="660"/>
      <c r="AF11" s="660"/>
      <c r="AG11" s="660"/>
      <c r="AH11" s="660"/>
      <c r="AI11" s="660"/>
      <c r="AJ11" s="660"/>
      <c r="AK11" s="661"/>
      <c r="AL11" s="664">
        <v>7.1</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128444</v>
      </c>
      <c r="BH11" s="660"/>
      <c r="BI11" s="660"/>
      <c r="BJ11" s="660"/>
      <c r="BK11" s="660"/>
      <c r="BL11" s="660"/>
      <c r="BM11" s="660"/>
      <c r="BN11" s="661"/>
      <c r="BO11" s="662">
        <v>10.3</v>
      </c>
      <c r="BP11" s="662"/>
      <c r="BQ11" s="662"/>
      <c r="BR11" s="662"/>
      <c r="BS11" s="663" t="s">
        <v>129</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788189</v>
      </c>
      <c r="CS11" s="660"/>
      <c r="CT11" s="660"/>
      <c r="CU11" s="660"/>
      <c r="CV11" s="660"/>
      <c r="CW11" s="660"/>
      <c r="CX11" s="660"/>
      <c r="CY11" s="661"/>
      <c r="CZ11" s="662">
        <v>9.3000000000000007</v>
      </c>
      <c r="DA11" s="662"/>
      <c r="DB11" s="662"/>
      <c r="DC11" s="662"/>
      <c r="DD11" s="668">
        <v>282350</v>
      </c>
      <c r="DE11" s="660"/>
      <c r="DF11" s="660"/>
      <c r="DG11" s="660"/>
      <c r="DH11" s="660"/>
      <c r="DI11" s="660"/>
      <c r="DJ11" s="660"/>
      <c r="DK11" s="660"/>
      <c r="DL11" s="660"/>
      <c r="DM11" s="660"/>
      <c r="DN11" s="660"/>
      <c r="DO11" s="660"/>
      <c r="DP11" s="661"/>
      <c r="DQ11" s="668">
        <v>281491</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v>8896</v>
      </c>
      <c r="S12" s="660"/>
      <c r="T12" s="660"/>
      <c r="U12" s="660"/>
      <c r="V12" s="660"/>
      <c r="W12" s="660"/>
      <c r="X12" s="660"/>
      <c r="Y12" s="661"/>
      <c r="Z12" s="662">
        <v>0.1</v>
      </c>
      <c r="AA12" s="662"/>
      <c r="AB12" s="662"/>
      <c r="AC12" s="662"/>
      <c r="AD12" s="663">
        <v>8896</v>
      </c>
      <c r="AE12" s="663"/>
      <c r="AF12" s="663"/>
      <c r="AG12" s="663"/>
      <c r="AH12" s="663"/>
      <c r="AI12" s="663"/>
      <c r="AJ12" s="663"/>
      <c r="AK12" s="663"/>
      <c r="AL12" s="664">
        <v>0.2</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586734</v>
      </c>
      <c r="BH12" s="660"/>
      <c r="BI12" s="660"/>
      <c r="BJ12" s="660"/>
      <c r="BK12" s="660"/>
      <c r="BL12" s="660"/>
      <c r="BM12" s="660"/>
      <c r="BN12" s="661"/>
      <c r="BO12" s="662">
        <v>47</v>
      </c>
      <c r="BP12" s="662"/>
      <c r="BQ12" s="662"/>
      <c r="BR12" s="662"/>
      <c r="BS12" s="663" t="s">
        <v>129</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679683</v>
      </c>
      <c r="CS12" s="660"/>
      <c r="CT12" s="660"/>
      <c r="CU12" s="660"/>
      <c r="CV12" s="660"/>
      <c r="CW12" s="660"/>
      <c r="CX12" s="660"/>
      <c r="CY12" s="661"/>
      <c r="CZ12" s="662">
        <v>8</v>
      </c>
      <c r="DA12" s="662"/>
      <c r="DB12" s="662"/>
      <c r="DC12" s="662"/>
      <c r="DD12" s="668">
        <v>54734</v>
      </c>
      <c r="DE12" s="660"/>
      <c r="DF12" s="660"/>
      <c r="DG12" s="660"/>
      <c r="DH12" s="660"/>
      <c r="DI12" s="660"/>
      <c r="DJ12" s="660"/>
      <c r="DK12" s="660"/>
      <c r="DL12" s="660"/>
      <c r="DM12" s="660"/>
      <c r="DN12" s="660"/>
      <c r="DO12" s="660"/>
      <c r="DP12" s="661"/>
      <c r="DQ12" s="668">
        <v>513841</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229</v>
      </c>
      <c r="AA13" s="662"/>
      <c r="AB13" s="662"/>
      <c r="AC13" s="662"/>
      <c r="AD13" s="663" t="s">
        <v>129</v>
      </c>
      <c r="AE13" s="663"/>
      <c r="AF13" s="663"/>
      <c r="AG13" s="663"/>
      <c r="AH13" s="663"/>
      <c r="AI13" s="663"/>
      <c r="AJ13" s="663"/>
      <c r="AK13" s="663"/>
      <c r="AL13" s="664" t="s">
        <v>229</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585936</v>
      </c>
      <c r="BH13" s="660"/>
      <c r="BI13" s="660"/>
      <c r="BJ13" s="660"/>
      <c r="BK13" s="660"/>
      <c r="BL13" s="660"/>
      <c r="BM13" s="660"/>
      <c r="BN13" s="661"/>
      <c r="BO13" s="662">
        <v>46.9</v>
      </c>
      <c r="BP13" s="662"/>
      <c r="BQ13" s="662"/>
      <c r="BR13" s="662"/>
      <c r="BS13" s="663" t="s">
        <v>129</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1224215</v>
      </c>
      <c r="CS13" s="660"/>
      <c r="CT13" s="660"/>
      <c r="CU13" s="660"/>
      <c r="CV13" s="660"/>
      <c r="CW13" s="660"/>
      <c r="CX13" s="660"/>
      <c r="CY13" s="661"/>
      <c r="CZ13" s="662">
        <v>14.5</v>
      </c>
      <c r="DA13" s="662"/>
      <c r="DB13" s="662"/>
      <c r="DC13" s="662"/>
      <c r="DD13" s="668">
        <v>943576</v>
      </c>
      <c r="DE13" s="660"/>
      <c r="DF13" s="660"/>
      <c r="DG13" s="660"/>
      <c r="DH13" s="660"/>
      <c r="DI13" s="660"/>
      <c r="DJ13" s="660"/>
      <c r="DK13" s="660"/>
      <c r="DL13" s="660"/>
      <c r="DM13" s="660"/>
      <c r="DN13" s="660"/>
      <c r="DO13" s="660"/>
      <c r="DP13" s="661"/>
      <c r="DQ13" s="668">
        <v>357218</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t="s">
        <v>129</v>
      </c>
      <c r="S14" s="660"/>
      <c r="T14" s="660"/>
      <c r="U14" s="660"/>
      <c r="V14" s="660"/>
      <c r="W14" s="660"/>
      <c r="X14" s="660"/>
      <c r="Y14" s="661"/>
      <c r="Z14" s="662" t="s">
        <v>129</v>
      </c>
      <c r="AA14" s="662"/>
      <c r="AB14" s="662"/>
      <c r="AC14" s="662"/>
      <c r="AD14" s="663" t="s">
        <v>129</v>
      </c>
      <c r="AE14" s="663"/>
      <c r="AF14" s="663"/>
      <c r="AG14" s="663"/>
      <c r="AH14" s="663"/>
      <c r="AI14" s="663"/>
      <c r="AJ14" s="663"/>
      <c r="AK14" s="663"/>
      <c r="AL14" s="664" t="s">
        <v>229</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50389</v>
      </c>
      <c r="BH14" s="660"/>
      <c r="BI14" s="660"/>
      <c r="BJ14" s="660"/>
      <c r="BK14" s="660"/>
      <c r="BL14" s="660"/>
      <c r="BM14" s="660"/>
      <c r="BN14" s="661"/>
      <c r="BO14" s="662">
        <v>4</v>
      </c>
      <c r="BP14" s="662"/>
      <c r="BQ14" s="662"/>
      <c r="BR14" s="662"/>
      <c r="BS14" s="663" t="s">
        <v>229</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253282</v>
      </c>
      <c r="CS14" s="660"/>
      <c r="CT14" s="660"/>
      <c r="CU14" s="660"/>
      <c r="CV14" s="660"/>
      <c r="CW14" s="660"/>
      <c r="CX14" s="660"/>
      <c r="CY14" s="661"/>
      <c r="CZ14" s="662">
        <v>3</v>
      </c>
      <c r="DA14" s="662"/>
      <c r="DB14" s="662"/>
      <c r="DC14" s="662"/>
      <c r="DD14" s="668">
        <v>12784</v>
      </c>
      <c r="DE14" s="660"/>
      <c r="DF14" s="660"/>
      <c r="DG14" s="660"/>
      <c r="DH14" s="660"/>
      <c r="DI14" s="660"/>
      <c r="DJ14" s="660"/>
      <c r="DK14" s="660"/>
      <c r="DL14" s="660"/>
      <c r="DM14" s="660"/>
      <c r="DN14" s="660"/>
      <c r="DO14" s="660"/>
      <c r="DP14" s="661"/>
      <c r="DQ14" s="668">
        <v>222888</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129</v>
      </c>
      <c r="AA15" s="662"/>
      <c r="AB15" s="662"/>
      <c r="AC15" s="662"/>
      <c r="AD15" s="663" t="s">
        <v>129</v>
      </c>
      <c r="AE15" s="663"/>
      <c r="AF15" s="663"/>
      <c r="AG15" s="663"/>
      <c r="AH15" s="663"/>
      <c r="AI15" s="663"/>
      <c r="AJ15" s="663"/>
      <c r="AK15" s="663"/>
      <c r="AL15" s="664" t="s">
        <v>129</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106345</v>
      </c>
      <c r="BH15" s="660"/>
      <c r="BI15" s="660"/>
      <c r="BJ15" s="660"/>
      <c r="BK15" s="660"/>
      <c r="BL15" s="660"/>
      <c r="BM15" s="660"/>
      <c r="BN15" s="661"/>
      <c r="BO15" s="662">
        <v>8.5</v>
      </c>
      <c r="BP15" s="662"/>
      <c r="BQ15" s="662"/>
      <c r="BR15" s="662"/>
      <c r="BS15" s="663" t="s">
        <v>229</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496489</v>
      </c>
      <c r="CS15" s="660"/>
      <c r="CT15" s="660"/>
      <c r="CU15" s="660"/>
      <c r="CV15" s="660"/>
      <c r="CW15" s="660"/>
      <c r="CX15" s="660"/>
      <c r="CY15" s="661"/>
      <c r="CZ15" s="662">
        <v>5.9</v>
      </c>
      <c r="DA15" s="662"/>
      <c r="DB15" s="662"/>
      <c r="DC15" s="662"/>
      <c r="DD15" s="668">
        <v>75809</v>
      </c>
      <c r="DE15" s="660"/>
      <c r="DF15" s="660"/>
      <c r="DG15" s="660"/>
      <c r="DH15" s="660"/>
      <c r="DI15" s="660"/>
      <c r="DJ15" s="660"/>
      <c r="DK15" s="660"/>
      <c r="DL15" s="660"/>
      <c r="DM15" s="660"/>
      <c r="DN15" s="660"/>
      <c r="DO15" s="660"/>
      <c r="DP15" s="661"/>
      <c r="DQ15" s="668">
        <v>413576</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4942</v>
      </c>
      <c r="S16" s="660"/>
      <c r="T16" s="660"/>
      <c r="U16" s="660"/>
      <c r="V16" s="660"/>
      <c r="W16" s="660"/>
      <c r="X16" s="660"/>
      <c r="Y16" s="661"/>
      <c r="Z16" s="662">
        <v>0.1</v>
      </c>
      <c r="AA16" s="662"/>
      <c r="AB16" s="662"/>
      <c r="AC16" s="662"/>
      <c r="AD16" s="663">
        <v>4942</v>
      </c>
      <c r="AE16" s="663"/>
      <c r="AF16" s="663"/>
      <c r="AG16" s="663"/>
      <c r="AH16" s="663"/>
      <c r="AI16" s="663"/>
      <c r="AJ16" s="663"/>
      <c r="AK16" s="663"/>
      <c r="AL16" s="664">
        <v>0.1</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129</v>
      </c>
      <c r="BP16" s="662"/>
      <c r="BQ16" s="662"/>
      <c r="BR16" s="662"/>
      <c r="BS16" s="663" t="s">
        <v>229</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327149</v>
      </c>
      <c r="CS16" s="660"/>
      <c r="CT16" s="660"/>
      <c r="CU16" s="660"/>
      <c r="CV16" s="660"/>
      <c r="CW16" s="660"/>
      <c r="CX16" s="660"/>
      <c r="CY16" s="661"/>
      <c r="CZ16" s="662">
        <v>3.9</v>
      </c>
      <c r="DA16" s="662"/>
      <c r="DB16" s="662"/>
      <c r="DC16" s="662"/>
      <c r="DD16" s="668" t="s">
        <v>229</v>
      </c>
      <c r="DE16" s="660"/>
      <c r="DF16" s="660"/>
      <c r="DG16" s="660"/>
      <c r="DH16" s="660"/>
      <c r="DI16" s="660"/>
      <c r="DJ16" s="660"/>
      <c r="DK16" s="660"/>
      <c r="DL16" s="660"/>
      <c r="DM16" s="660"/>
      <c r="DN16" s="660"/>
      <c r="DO16" s="660"/>
      <c r="DP16" s="661"/>
      <c r="DQ16" s="668">
        <v>44713</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15535</v>
      </c>
      <c r="S17" s="660"/>
      <c r="T17" s="660"/>
      <c r="U17" s="660"/>
      <c r="V17" s="660"/>
      <c r="W17" s="660"/>
      <c r="X17" s="660"/>
      <c r="Y17" s="661"/>
      <c r="Z17" s="662">
        <v>0.2</v>
      </c>
      <c r="AA17" s="662"/>
      <c r="AB17" s="662"/>
      <c r="AC17" s="662"/>
      <c r="AD17" s="663">
        <v>15535</v>
      </c>
      <c r="AE17" s="663"/>
      <c r="AF17" s="663"/>
      <c r="AG17" s="663"/>
      <c r="AH17" s="663"/>
      <c r="AI17" s="663"/>
      <c r="AJ17" s="663"/>
      <c r="AK17" s="663"/>
      <c r="AL17" s="664">
        <v>0.4</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229</v>
      </c>
      <c r="BP17" s="662"/>
      <c r="BQ17" s="662"/>
      <c r="BR17" s="662"/>
      <c r="BS17" s="663" t="s">
        <v>129</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458351</v>
      </c>
      <c r="CS17" s="660"/>
      <c r="CT17" s="660"/>
      <c r="CU17" s="660"/>
      <c r="CV17" s="660"/>
      <c r="CW17" s="660"/>
      <c r="CX17" s="660"/>
      <c r="CY17" s="661"/>
      <c r="CZ17" s="662">
        <v>5.4</v>
      </c>
      <c r="DA17" s="662"/>
      <c r="DB17" s="662"/>
      <c r="DC17" s="662"/>
      <c r="DD17" s="668" t="s">
        <v>129</v>
      </c>
      <c r="DE17" s="660"/>
      <c r="DF17" s="660"/>
      <c r="DG17" s="660"/>
      <c r="DH17" s="660"/>
      <c r="DI17" s="660"/>
      <c r="DJ17" s="660"/>
      <c r="DK17" s="660"/>
      <c r="DL17" s="660"/>
      <c r="DM17" s="660"/>
      <c r="DN17" s="660"/>
      <c r="DO17" s="660"/>
      <c r="DP17" s="661"/>
      <c r="DQ17" s="668">
        <v>434383</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6877</v>
      </c>
      <c r="S18" s="660"/>
      <c r="T18" s="660"/>
      <c r="U18" s="660"/>
      <c r="V18" s="660"/>
      <c r="W18" s="660"/>
      <c r="X18" s="660"/>
      <c r="Y18" s="661"/>
      <c r="Z18" s="662">
        <v>0.1</v>
      </c>
      <c r="AA18" s="662"/>
      <c r="AB18" s="662"/>
      <c r="AC18" s="662"/>
      <c r="AD18" s="663">
        <v>6877</v>
      </c>
      <c r="AE18" s="663"/>
      <c r="AF18" s="663"/>
      <c r="AG18" s="663"/>
      <c r="AH18" s="663"/>
      <c r="AI18" s="663"/>
      <c r="AJ18" s="663"/>
      <c r="AK18" s="663"/>
      <c r="AL18" s="664">
        <v>0.2</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229</v>
      </c>
      <c r="BH18" s="660"/>
      <c r="BI18" s="660"/>
      <c r="BJ18" s="660"/>
      <c r="BK18" s="660"/>
      <c r="BL18" s="660"/>
      <c r="BM18" s="660"/>
      <c r="BN18" s="661"/>
      <c r="BO18" s="662" t="s">
        <v>129</v>
      </c>
      <c r="BP18" s="662"/>
      <c r="BQ18" s="662"/>
      <c r="BR18" s="662"/>
      <c r="BS18" s="663" t="s">
        <v>129</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229</v>
      </c>
      <c r="CS18" s="660"/>
      <c r="CT18" s="660"/>
      <c r="CU18" s="660"/>
      <c r="CV18" s="660"/>
      <c r="CW18" s="660"/>
      <c r="CX18" s="660"/>
      <c r="CY18" s="661"/>
      <c r="CZ18" s="662" t="s">
        <v>129</v>
      </c>
      <c r="DA18" s="662"/>
      <c r="DB18" s="662"/>
      <c r="DC18" s="662"/>
      <c r="DD18" s="668" t="s">
        <v>229</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6132</v>
      </c>
      <c r="S19" s="660"/>
      <c r="T19" s="660"/>
      <c r="U19" s="660"/>
      <c r="V19" s="660"/>
      <c r="W19" s="660"/>
      <c r="X19" s="660"/>
      <c r="Y19" s="661"/>
      <c r="Z19" s="662">
        <v>0.1</v>
      </c>
      <c r="AA19" s="662"/>
      <c r="AB19" s="662"/>
      <c r="AC19" s="662"/>
      <c r="AD19" s="663">
        <v>6132</v>
      </c>
      <c r="AE19" s="663"/>
      <c r="AF19" s="663"/>
      <c r="AG19" s="663"/>
      <c r="AH19" s="663"/>
      <c r="AI19" s="663"/>
      <c r="AJ19" s="663"/>
      <c r="AK19" s="663"/>
      <c r="AL19" s="664">
        <v>0.2</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387</v>
      </c>
      <c r="BH19" s="660"/>
      <c r="BI19" s="660"/>
      <c r="BJ19" s="660"/>
      <c r="BK19" s="660"/>
      <c r="BL19" s="660"/>
      <c r="BM19" s="660"/>
      <c r="BN19" s="661"/>
      <c r="BO19" s="662">
        <v>0</v>
      </c>
      <c r="BP19" s="662"/>
      <c r="BQ19" s="662"/>
      <c r="BR19" s="662"/>
      <c r="BS19" s="663" t="s">
        <v>129</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229</v>
      </c>
      <c r="CS19" s="660"/>
      <c r="CT19" s="660"/>
      <c r="CU19" s="660"/>
      <c r="CV19" s="660"/>
      <c r="CW19" s="660"/>
      <c r="CX19" s="660"/>
      <c r="CY19" s="661"/>
      <c r="CZ19" s="662" t="s">
        <v>229</v>
      </c>
      <c r="DA19" s="662"/>
      <c r="DB19" s="662"/>
      <c r="DC19" s="662"/>
      <c r="DD19" s="668" t="s">
        <v>129</v>
      </c>
      <c r="DE19" s="660"/>
      <c r="DF19" s="660"/>
      <c r="DG19" s="660"/>
      <c r="DH19" s="660"/>
      <c r="DI19" s="660"/>
      <c r="DJ19" s="660"/>
      <c r="DK19" s="660"/>
      <c r="DL19" s="660"/>
      <c r="DM19" s="660"/>
      <c r="DN19" s="660"/>
      <c r="DO19" s="660"/>
      <c r="DP19" s="661"/>
      <c r="DQ19" s="668" t="s">
        <v>229</v>
      </c>
      <c r="DR19" s="660"/>
      <c r="DS19" s="660"/>
      <c r="DT19" s="660"/>
      <c r="DU19" s="660"/>
      <c r="DV19" s="660"/>
      <c r="DW19" s="660"/>
      <c r="DX19" s="660"/>
      <c r="DY19" s="660"/>
      <c r="DZ19" s="660"/>
      <c r="EA19" s="660"/>
      <c r="EB19" s="660"/>
      <c r="EC19" s="669"/>
    </row>
    <row r="20" spans="2:133" ht="11.25" customHeight="1" x14ac:dyDescent="0.15">
      <c r="B20" s="672" t="s">
        <v>275</v>
      </c>
      <c r="C20" s="673"/>
      <c r="D20" s="673"/>
      <c r="E20" s="673"/>
      <c r="F20" s="673"/>
      <c r="G20" s="673"/>
      <c r="H20" s="673"/>
      <c r="I20" s="673"/>
      <c r="J20" s="673"/>
      <c r="K20" s="673"/>
      <c r="L20" s="673"/>
      <c r="M20" s="673"/>
      <c r="N20" s="673"/>
      <c r="O20" s="673"/>
      <c r="P20" s="673"/>
      <c r="Q20" s="674"/>
      <c r="R20" s="659">
        <v>745</v>
      </c>
      <c r="S20" s="660"/>
      <c r="T20" s="660"/>
      <c r="U20" s="660"/>
      <c r="V20" s="660"/>
      <c r="W20" s="660"/>
      <c r="X20" s="660"/>
      <c r="Y20" s="661"/>
      <c r="Z20" s="662">
        <v>0</v>
      </c>
      <c r="AA20" s="662"/>
      <c r="AB20" s="662"/>
      <c r="AC20" s="662"/>
      <c r="AD20" s="663">
        <v>745</v>
      </c>
      <c r="AE20" s="663"/>
      <c r="AF20" s="663"/>
      <c r="AG20" s="663"/>
      <c r="AH20" s="663"/>
      <c r="AI20" s="663"/>
      <c r="AJ20" s="663"/>
      <c r="AK20" s="663"/>
      <c r="AL20" s="664">
        <v>0</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387</v>
      </c>
      <c r="BH20" s="660"/>
      <c r="BI20" s="660"/>
      <c r="BJ20" s="660"/>
      <c r="BK20" s="660"/>
      <c r="BL20" s="660"/>
      <c r="BM20" s="660"/>
      <c r="BN20" s="661"/>
      <c r="BO20" s="662">
        <v>0</v>
      </c>
      <c r="BP20" s="662"/>
      <c r="BQ20" s="662"/>
      <c r="BR20" s="662"/>
      <c r="BS20" s="663" t="s">
        <v>129</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8467662</v>
      </c>
      <c r="CS20" s="660"/>
      <c r="CT20" s="660"/>
      <c r="CU20" s="660"/>
      <c r="CV20" s="660"/>
      <c r="CW20" s="660"/>
      <c r="CX20" s="660"/>
      <c r="CY20" s="661"/>
      <c r="CZ20" s="662">
        <v>100</v>
      </c>
      <c r="DA20" s="662"/>
      <c r="DB20" s="662"/>
      <c r="DC20" s="662"/>
      <c r="DD20" s="668">
        <v>1501279</v>
      </c>
      <c r="DE20" s="660"/>
      <c r="DF20" s="660"/>
      <c r="DG20" s="660"/>
      <c r="DH20" s="660"/>
      <c r="DI20" s="660"/>
      <c r="DJ20" s="660"/>
      <c r="DK20" s="660"/>
      <c r="DL20" s="660"/>
      <c r="DM20" s="660"/>
      <c r="DN20" s="660"/>
      <c r="DO20" s="660"/>
      <c r="DP20" s="661"/>
      <c r="DQ20" s="668">
        <v>4532047</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v>2497294</v>
      </c>
      <c r="S21" s="660"/>
      <c r="T21" s="660"/>
      <c r="U21" s="660"/>
      <c r="V21" s="660"/>
      <c r="W21" s="660"/>
      <c r="X21" s="660"/>
      <c r="Y21" s="661"/>
      <c r="Z21" s="662">
        <v>28.2</v>
      </c>
      <c r="AA21" s="662"/>
      <c r="AB21" s="662"/>
      <c r="AC21" s="662"/>
      <c r="AD21" s="663">
        <v>1987240</v>
      </c>
      <c r="AE21" s="663"/>
      <c r="AF21" s="663"/>
      <c r="AG21" s="663"/>
      <c r="AH21" s="663"/>
      <c r="AI21" s="663"/>
      <c r="AJ21" s="663"/>
      <c r="AK21" s="663"/>
      <c r="AL21" s="664">
        <v>54.7</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v>387</v>
      </c>
      <c r="BH21" s="660"/>
      <c r="BI21" s="660"/>
      <c r="BJ21" s="660"/>
      <c r="BK21" s="660"/>
      <c r="BL21" s="660"/>
      <c r="BM21" s="660"/>
      <c r="BN21" s="661"/>
      <c r="BO21" s="662">
        <v>0</v>
      </c>
      <c r="BP21" s="662"/>
      <c r="BQ21" s="662"/>
      <c r="BR21" s="662"/>
      <c r="BS21" s="663" t="s">
        <v>129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280</v>
      </c>
      <c r="C22" s="657"/>
      <c r="D22" s="657"/>
      <c r="E22" s="657"/>
      <c r="F22" s="657"/>
      <c r="G22" s="657"/>
      <c r="H22" s="657"/>
      <c r="I22" s="657"/>
      <c r="J22" s="657"/>
      <c r="K22" s="657"/>
      <c r="L22" s="657"/>
      <c r="M22" s="657"/>
      <c r="N22" s="657"/>
      <c r="O22" s="657"/>
      <c r="P22" s="657"/>
      <c r="Q22" s="658"/>
      <c r="R22" s="659">
        <v>1987240</v>
      </c>
      <c r="S22" s="660"/>
      <c r="T22" s="660"/>
      <c r="U22" s="660"/>
      <c r="V22" s="660"/>
      <c r="W22" s="660"/>
      <c r="X22" s="660"/>
      <c r="Y22" s="661"/>
      <c r="Z22" s="662">
        <v>22.5</v>
      </c>
      <c r="AA22" s="662"/>
      <c r="AB22" s="662"/>
      <c r="AC22" s="662"/>
      <c r="AD22" s="663">
        <v>1987240</v>
      </c>
      <c r="AE22" s="663"/>
      <c r="AF22" s="663"/>
      <c r="AG22" s="663"/>
      <c r="AH22" s="663"/>
      <c r="AI22" s="663"/>
      <c r="AJ22" s="663"/>
      <c r="AK22" s="663"/>
      <c r="AL22" s="664">
        <v>54.7</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129</v>
      </c>
      <c r="BH22" s="660"/>
      <c r="BI22" s="660"/>
      <c r="BJ22" s="660"/>
      <c r="BK22" s="660"/>
      <c r="BL22" s="660"/>
      <c r="BM22" s="660"/>
      <c r="BN22" s="661"/>
      <c r="BO22" s="662" t="s">
        <v>229</v>
      </c>
      <c r="BP22" s="662"/>
      <c r="BQ22" s="662"/>
      <c r="BR22" s="662"/>
      <c r="BS22" s="663" t="s">
        <v>129</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510054</v>
      </c>
      <c r="S23" s="660"/>
      <c r="T23" s="660"/>
      <c r="U23" s="660"/>
      <c r="V23" s="660"/>
      <c r="W23" s="660"/>
      <c r="X23" s="660"/>
      <c r="Y23" s="661"/>
      <c r="Z23" s="662">
        <v>5.8</v>
      </c>
      <c r="AA23" s="662"/>
      <c r="AB23" s="662"/>
      <c r="AC23" s="662"/>
      <c r="AD23" s="663" t="s">
        <v>129</v>
      </c>
      <c r="AE23" s="663"/>
      <c r="AF23" s="663"/>
      <c r="AG23" s="663"/>
      <c r="AH23" s="663"/>
      <c r="AI23" s="663"/>
      <c r="AJ23" s="663"/>
      <c r="AK23" s="663"/>
      <c r="AL23" s="664" t="s">
        <v>129</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t="s">
        <v>129</v>
      </c>
      <c r="BH23" s="660"/>
      <c r="BI23" s="660"/>
      <c r="BJ23" s="660"/>
      <c r="BK23" s="660"/>
      <c r="BL23" s="660"/>
      <c r="BM23" s="660"/>
      <c r="BN23" s="661"/>
      <c r="BO23" s="662" t="s">
        <v>129</v>
      </c>
      <c r="BP23" s="662"/>
      <c r="BQ23" s="662"/>
      <c r="BR23" s="662"/>
      <c r="BS23" s="663" t="s">
        <v>129</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t="s">
        <v>129</v>
      </c>
      <c r="S24" s="660"/>
      <c r="T24" s="660"/>
      <c r="U24" s="660"/>
      <c r="V24" s="660"/>
      <c r="W24" s="660"/>
      <c r="X24" s="660"/>
      <c r="Y24" s="661"/>
      <c r="Z24" s="662" t="s">
        <v>129</v>
      </c>
      <c r="AA24" s="662"/>
      <c r="AB24" s="662"/>
      <c r="AC24" s="662"/>
      <c r="AD24" s="663" t="s">
        <v>229</v>
      </c>
      <c r="AE24" s="663"/>
      <c r="AF24" s="663"/>
      <c r="AG24" s="663"/>
      <c r="AH24" s="663"/>
      <c r="AI24" s="663"/>
      <c r="AJ24" s="663"/>
      <c r="AK24" s="663"/>
      <c r="AL24" s="664" t="s">
        <v>129</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129</v>
      </c>
      <c r="BH24" s="660"/>
      <c r="BI24" s="660"/>
      <c r="BJ24" s="660"/>
      <c r="BK24" s="660"/>
      <c r="BL24" s="660"/>
      <c r="BM24" s="660"/>
      <c r="BN24" s="661"/>
      <c r="BO24" s="662" t="s">
        <v>129</v>
      </c>
      <c r="BP24" s="662"/>
      <c r="BQ24" s="662"/>
      <c r="BR24" s="662"/>
      <c r="BS24" s="663" t="s">
        <v>229</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2631371</v>
      </c>
      <c r="CS24" s="649"/>
      <c r="CT24" s="649"/>
      <c r="CU24" s="649"/>
      <c r="CV24" s="649"/>
      <c r="CW24" s="649"/>
      <c r="CX24" s="649"/>
      <c r="CY24" s="650"/>
      <c r="CZ24" s="653">
        <v>31.1</v>
      </c>
      <c r="DA24" s="654"/>
      <c r="DB24" s="654"/>
      <c r="DC24" s="670"/>
      <c r="DD24" s="693">
        <v>1487823</v>
      </c>
      <c r="DE24" s="649"/>
      <c r="DF24" s="649"/>
      <c r="DG24" s="649"/>
      <c r="DH24" s="649"/>
      <c r="DI24" s="649"/>
      <c r="DJ24" s="649"/>
      <c r="DK24" s="650"/>
      <c r="DL24" s="693">
        <v>1481449</v>
      </c>
      <c r="DM24" s="649"/>
      <c r="DN24" s="649"/>
      <c r="DO24" s="649"/>
      <c r="DP24" s="649"/>
      <c r="DQ24" s="649"/>
      <c r="DR24" s="649"/>
      <c r="DS24" s="649"/>
      <c r="DT24" s="649"/>
      <c r="DU24" s="649"/>
      <c r="DV24" s="650"/>
      <c r="DW24" s="653">
        <v>40.299999999999997</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4110690</v>
      </c>
      <c r="S25" s="660"/>
      <c r="T25" s="660"/>
      <c r="U25" s="660"/>
      <c r="V25" s="660"/>
      <c r="W25" s="660"/>
      <c r="X25" s="660"/>
      <c r="Y25" s="661"/>
      <c r="Z25" s="662">
        <v>46.5</v>
      </c>
      <c r="AA25" s="662"/>
      <c r="AB25" s="662"/>
      <c r="AC25" s="662"/>
      <c r="AD25" s="663">
        <v>3600636</v>
      </c>
      <c r="AE25" s="663"/>
      <c r="AF25" s="663"/>
      <c r="AG25" s="663"/>
      <c r="AH25" s="663"/>
      <c r="AI25" s="663"/>
      <c r="AJ25" s="663"/>
      <c r="AK25" s="663"/>
      <c r="AL25" s="664">
        <v>99.2</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129</v>
      </c>
      <c r="BP25" s="662"/>
      <c r="BQ25" s="662"/>
      <c r="BR25" s="662"/>
      <c r="BS25" s="663" t="s">
        <v>229</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833235</v>
      </c>
      <c r="CS25" s="689"/>
      <c r="CT25" s="689"/>
      <c r="CU25" s="689"/>
      <c r="CV25" s="689"/>
      <c r="CW25" s="689"/>
      <c r="CX25" s="689"/>
      <c r="CY25" s="690"/>
      <c r="CZ25" s="664">
        <v>9.8000000000000007</v>
      </c>
      <c r="DA25" s="691"/>
      <c r="DB25" s="691"/>
      <c r="DC25" s="694"/>
      <c r="DD25" s="668">
        <v>752066</v>
      </c>
      <c r="DE25" s="689"/>
      <c r="DF25" s="689"/>
      <c r="DG25" s="689"/>
      <c r="DH25" s="689"/>
      <c r="DI25" s="689"/>
      <c r="DJ25" s="689"/>
      <c r="DK25" s="690"/>
      <c r="DL25" s="668">
        <v>747492</v>
      </c>
      <c r="DM25" s="689"/>
      <c r="DN25" s="689"/>
      <c r="DO25" s="689"/>
      <c r="DP25" s="689"/>
      <c r="DQ25" s="689"/>
      <c r="DR25" s="689"/>
      <c r="DS25" s="689"/>
      <c r="DT25" s="689"/>
      <c r="DU25" s="689"/>
      <c r="DV25" s="690"/>
      <c r="DW25" s="664">
        <v>20.3</v>
      </c>
      <c r="DX25" s="691"/>
      <c r="DY25" s="691"/>
      <c r="DZ25" s="691"/>
      <c r="EA25" s="691"/>
      <c r="EB25" s="691"/>
      <c r="EC25" s="692"/>
    </row>
    <row r="26" spans="2:133" ht="11.25" customHeight="1" x14ac:dyDescent="0.15">
      <c r="B26" s="656" t="s">
        <v>296</v>
      </c>
      <c r="C26" s="657"/>
      <c r="D26" s="657"/>
      <c r="E26" s="657"/>
      <c r="F26" s="657"/>
      <c r="G26" s="657"/>
      <c r="H26" s="657"/>
      <c r="I26" s="657"/>
      <c r="J26" s="657"/>
      <c r="K26" s="657"/>
      <c r="L26" s="657"/>
      <c r="M26" s="657"/>
      <c r="N26" s="657"/>
      <c r="O26" s="657"/>
      <c r="P26" s="657"/>
      <c r="Q26" s="658"/>
      <c r="R26" s="659">
        <v>753</v>
      </c>
      <c r="S26" s="660"/>
      <c r="T26" s="660"/>
      <c r="U26" s="660"/>
      <c r="V26" s="660"/>
      <c r="W26" s="660"/>
      <c r="X26" s="660"/>
      <c r="Y26" s="661"/>
      <c r="Z26" s="662">
        <v>0</v>
      </c>
      <c r="AA26" s="662"/>
      <c r="AB26" s="662"/>
      <c r="AC26" s="662"/>
      <c r="AD26" s="663">
        <v>753</v>
      </c>
      <c r="AE26" s="663"/>
      <c r="AF26" s="663"/>
      <c r="AG26" s="663"/>
      <c r="AH26" s="663"/>
      <c r="AI26" s="663"/>
      <c r="AJ26" s="663"/>
      <c r="AK26" s="663"/>
      <c r="AL26" s="664">
        <v>0</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229</v>
      </c>
      <c r="BH26" s="660"/>
      <c r="BI26" s="660"/>
      <c r="BJ26" s="660"/>
      <c r="BK26" s="660"/>
      <c r="BL26" s="660"/>
      <c r="BM26" s="660"/>
      <c r="BN26" s="661"/>
      <c r="BO26" s="662" t="s">
        <v>229</v>
      </c>
      <c r="BP26" s="662"/>
      <c r="BQ26" s="662"/>
      <c r="BR26" s="662"/>
      <c r="BS26" s="663" t="s">
        <v>229</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439774</v>
      </c>
      <c r="CS26" s="660"/>
      <c r="CT26" s="660"/>
      <c r="CU26" s="660"/>
      <c r="CV26" s="660"/>
      <c r="CW26" s="660"/>
      <c r="CX26" s="660"/>
      <c r="CY26" s="661"/>
      <c r="CZ26" s="664">
        <v>5.2</v>
      </c>
      <c r="DA26" s="691"/>
      <c r="DB26" s="691"/>
      <c r="DC26" s="694"/>
      <c r="DD26" s="668">
        <v>398213</v>
      </c>
      <c r="DE26" s="660"/>
      <c r="DF26" s="660"/>
      <c r="DG26" s="660"/>
      <c r="DH26" s="660"/>
      <c r="DI26" s="660"/>
      <c r="DJ26" s="660"/>
      <c r="DK26" s="661"/>
      <c r="DL26" s="668" t="s">
        <v>129</v>
      </c>
      <c r="DM26" s="660"/>
      <c r="DN26" s="660"/>
      <c r="DO26" s="660"/>
      <c r="DP26" s="660"/>
      <c r="DQ26" s="660"/>
      <c r="DR26" s="660"/>
      <c r="DS26" s="660"/>
      <c r="DT26" s="660"/>
      <c r="DU26" s="660"/>
      <c r="DV26" s="661"/>
      <c r="DW26" s="664" t="s">
        <v>129</v>
      </c>
      <c r="DX26" s="691"/>
      <c r="DY26" s="691"/>
      <c r="DZ26" s="691"/>
      <c r="EA26" s="691"/>
      <c r="EB26" s="691"/>
      <c r="EC26" s="692"/>
    </row>
    <row r="27" spans="2:133" ht="11.25" customHeight="1" x14ac:dyDescent="0.15">
      <c r="B27" s="656" t="s">
        <v>299</v>
      </c>
      <c r="C27" s="657"/>
      <c r="D27" s="657"/>
      <c r="E27" s="657"/>
      <c r="F27" s="657"/>
      <c r="G27" s="657"/>
      <c r="H27" s="657"/>
      <c r="I27" s="657"/>
      <c r="J27" s="657"/>
      <c r="K27" s="657"/>
      <c r="L27" s="657"/>
      <c r="M27" s="657"/>
      <c r="N27" s="657"/>
      <c r="O27" s="657"/>
      <c r="P27" s="657"/>
      <c r="Q27" s="658"/>
      <c r="R27" s="659">
        <v>183399</v>
      </c>
      <c r="S27" s="660"/>
      <c r="T27" s="660"/>
      <c r="U27" s="660"/>
      <c r="V27" s="660"/>
      <c r="W27" s="660"/>
      <c r="X27" s="660"/>
      <c r="Y27" s="661"/>
      <c r="Z27" s="662">
        <v>2.1</v>
      </c>
      <c r="AA27" s="662"/>
      <c r="AB27" s="662"/>
      <c r="AC27" s="662"/>
      <c r="AD27" s="663" t="s">
        <v>229</v>
      </c>
      <c r="AE27" s="663"/>
      <c r="AF27" s="663"/>
      <c r="AG27" s="663"/>
      <c r="AH27" s="663"/>
      <c r="AI27" s="663"/>
      <c r="AJ27" s="663"/>
      <c r="AK27" s="663"/>
      <c r="AL27" s="664" t="s">
        <v>129</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1249664</v>
      </c>
      <c r="BH27" s="660"/>
      <c r="BI27" s="660"/>
      <c r="BJ27" s="660"/>
      <c r="BK27" s="660"/>
      <c r="BL27" s="660"/>
      <c r="BM27" s="660"/>
      <c r="BN27" s="661"/>
      <c r="BO27" s="662">
        <v>100</v>
      </c>
      <c r="BP27" s="662"/>
      <c r="BQ27" s="662"/>
      <c r="BR27" s="662"/>
      <c r="BS27" s="663" t="s">
        <v>229</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1339785</v>
      </c>
      <c r="CS27" s="689"/>
      <c r="CT27" s="689"/>
      <c r="CU27" s="689"/>
      <c r="CV27" s="689"/>
      <c r="CW27" s="689"/>
      <c r="CX27" s="689"/>
      <c r="CY27" s="690"/>
      <c r="CZ27" s="664">
        <v>15.8</v>
      </c>
      <c r="DA27" s="691"/>
      <c r="DB27" s="691"/>
      <c r="DC27" s="694"/>
      <c r="DD27" s="668">
        <v>301374</v>
      </c>
      <c r="DE27" s="689"/>
      <c r="DF27" s="689"/>
      <c r="DG27" s="689"/>
      <c r="DH27" s="689"/>
      <c r="DI27" s="689"/>
      <c r="DJ27" s="689"/>
      <c r="DK27" s="690"/>
      <c r="DL27" s="668">
        <v>299574</v>
      </c>
      <c r="DM27" s="689"/>
      <c r="DN27" s="689"/>
      <c r="DO27" s="689"/>
      <c r="DP27" s="689"/>
      <c r="DQ27" s="689"/>
      <c r="DR27" s="689"/>
      <c r="DS27" s="689"/>
      <c r="DT27" s="689"/>
      <c r="DU27" s="689"/>
      <c r="DV27" s="690"/>
      <c r="DW27" s="664">
        <v>8.1</v>
      </c>
      <c r="DX27" s="691"/>
      <c r="DY27" s="691"/>
      <c r="DZ27" s="691"/>
      <c r="EA27" s="691"/>
      <c r="EB27" s="691"/>
      <c r="EC27" s="692"/>
    </row>
    <row r="28" spans="2:133" ht="11.25" customHeight="1" x14ac:dyDescent="0.15">
      <c r="B28" s="656" t="s">
        <v>302</v>
      </c>
      <c r="C28" s="657"/>
      <c r="D28" s="657"/>
      <c r="E28" s="657"/>
      <c r="F28" s="657"/>
      <c r="G28" s="657"/>
      <c r="H28" s="657"/>
      <c r="I28" s="657"/>
      <c r="J28" s="657"/>
      <c r="K28" s="657"/>
      <c r="L28" s="657"/>
      <c r="M28" s="657"/>
      <c r="N28" s="657"/>
      <c r="O28" s="657"/>
      <c r="P28" s="657"/>
      <c r="Q28" s="658"/>
      <c r="R28" s="659">
        <v>132254</v>
      </c>
      <c r="S28" s="660"/>
      <c r="T28" s="660"/>
      <c r="U28" s="660"/>
      <c r="V28" s="660"/>
      <c r="W28" s="660"/>
      <c r="X28" s="660"/>
      <c r="Y28" s="661"/>
      <c r="Z28" s="662">
        <v>1.5</v>
      </c>
      <c r="AA28" s="662"/>
      <c r="AB28" s="662"/>
      <c r="AC28" s="662"/>
      <c r="AD28" s="663">
        <v>2223</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458351</v>
      </c>
      <c r="CS28" s="660"/>
      <c r="CT28" s="660"/>
      <c r="CU28" s="660"/>
      <c r="CV28" s="660"/>
      <c r="CW28" s="660"/>
      <c r="CX28" s="660"/>
      <c r="CY28" s="661"/>
      <c r="CZ28" s="664">
        <v>5.4</v>
      </c>
      <c r="DA28" s="691"/>
      <c r="DB28" s="691"/>
      <c r="DC28" s="694"/>
      <c r="DD28" s="668">
        <v>434383</v>
      </c>
      <c r="DE28" s="660"/>
      <c r="DF28" s="660"/>
      <c r="DG28" s="660"/>
      <c r="DH28" s="660"/>
      <c r="DI28" s="660"/>
      <c r="DJ28" s="660"/>
      <c r="DK28" s="661"/>
      <c r="DL28" s="668">
        <v>434383</v>
      </c>
      <c r="DM28" s="660"/>
      <c r="DN28" s="660"/>
      <c r="DO28" s="660"/>
      <c r="DP28" s="660"/>
      <c r="DQ28" s="660"/>
      <c r="DR28" s="660"/>
      <c r="DS28" s="660"/>
      <c r="DT28" s="660"/>
      <c r="DU28" s="660"/>
      <c r="DV28" s="661"/>
      <c r="DW28" s="664">
        <v>11.8</v>
      </c>
      <c r="DX28" s="691"/>
      <c r="DY28" s="691"/>
      <c r="DZ28" s="691"/>
      <c r="EA28" s="691"/>
      <c r="EB28" s="691"/>
      <c r="EC28" s="692"/>
    </row>
    <row r="29" spans="2:133" ht="11.25" customHeight="1" x14ac:dyDescent="0.15">
      <c r="B29" s="656" t="s">
        <v>304</v>
      </c>
      <c r="C29" s="657"/>
      <c r="D29" s="657"/>
      <c r="E29" s="657"/>
      <c r="F29" s="657"/>
      <c r="G29" s="657"/>
      <c r="H29" s="657"/>
      <c r="I29" s="657"/>
      <c r="J29" s="657"/>
      <c r="K29" s="657"/>
      <c r="L29" s="657"/>
      <c r="M29" s="657"/>
      <c r="N29" s="657"/>
      <c r="O29" s="657"/>
      <c r="P29" s="657"/>
      <c r="Q29" s="658"/>
      <c r="R29" s="659">
        <v>9615</v>
      </c>
      <c r="S29" s="660"/>
      <c r="T29" s="660"/>
      <c r="U29" s="660"/>
      <c r="V29" s="660"/>
      <c r="W29" s="660"/>
      <c r="X29" s="660"/>
      <c r="Y29" s="661"/>
      <c r="Z29" s="662">
        <v>0.1</v>
      </c>
      <c r="AA29" s="662"/>
      <c r="AB29" s="662"/>
      <c r="AC29" s="662"/>
      <c r="AD29" s="663">
        <v>77</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305</v>
      </c>
      <c r="CE29" s="698"/>
      <c r="CF29" s="656" t="s">
        <v>306</v>
      </c>
      <c r="CG29" s="657"/>
      <c r="CH29" s="657"/>
      <c r="CI29" s="657"/>
      <c r="CJ29" s="657"/>
      <c r="CK29" s="657"/>
      <c r="CL29" s="657"/>
      <c r="CM29" s="657"/>
      <c r="CN29" s="657"/>
      <c r="CO29" s="657"/>
      <c r="CP29" s="657"/>
      <c r="CQ29" s="658"/>
      <c r="CR29" s="659">
        <v>458351</v>
      </c>
      <c r="CS29" s="689"/>
      <c r="CT29" s="689"/>
      <c r="CU29" s="689"/>
      <c r="CV29" s="689"/>
      <c r="CW29" s="689"/>
      <c r="CX29" s="689"/>
      <c r="CY29" s="690"/>
      <c r="CZ29" s="664">
        <v>5.4</v>
      </c>
      <c r="DA29" s="691"/>
      <c r="DB29" s="691"/>
      <c r="DC29" s="694"/>
      <c r="DD29" s="668">
        <v>434383</v>
      </c>
      <c r="DE29" s="689"/>
      <c r="DF29" s="689"/>
      <c r="DG29" s="689"/>
      <c r="DH29" s="689"/>
      <c r="DI29" s="689"/>
      <c r="DJ29" s="689"/>
      <c r="DK29" s="690"/>
      <c r="DL29" s="668">
        <v>434383</v>
      </c>
      <c r="DM29" s="689"/>
      <c r="DN29" s="689"/>
      <c r="DO29" s="689"/>
      <c r="DP29" s="689"/>
      <c r="DQ29" s="689"/>
      <c r="DR29" s="689"/>
      <c r="DS29" s="689"/>
      <c r="DT29" s="689"/>
      <c r="DU29" s="689"/>
      <c r="DV29" s="690"/>
      <c r="DW29" s="664">
        <v>11.8</v>
      </c>
      <c r="DX29" s="691"/>
      <c r="DY29" s="691"/>
      <c r="DZ29" s="691"/>
      <c r="EA29" s="691"/>
      <c r="EB29" s="691"/>
      <c r="EC29" s="692"/>
    </row>
    <row r="30" spans="2:133" ht="11.25" customHeight="1" x14ac:dyDescent="0.15">
      <c r="B30" s="656" t="s">
        <v>307</v>
      </c>
      <c r="C30" s="657"/>
      <c r="D30" s="657"/>
      <c r="E30" s="657"/>
      <c r="F30" s="657"/>
      <c r="G30" s="657"/>
      <c r="H30" s="657"/>
      <c r="I30" s="657"/>
      <c r="J30" s="657"/>
      <c r="K30" s="657"/>
      <c r="L30" s="657"/>
      <c r="M30" s="657"/>
      <c r="N30" s="657"/>
      <c r="O30" s="657"/>
      <c r="P30" s="657"/>
      <c r="Q30" s="658"/>
      <c r="R30" s="659">
        <v>1555407</v>
      </c>
      <c r="S30" s="660"/>
      <c r="T30" s="660"/>
      <c r="U30" s="660"/>
      <c r="V30" s="660"/>
      <c r="W30" s="660"/>
      <c r="X30" s="660"/>
      <c r="Y30" s="661"/>
      <c r="Z30" s="662">
        <v>17.600000000000001</v>
      </c>
      <c r="AA30" s="662"/>
      <c r="AB30" s="662"/>
      <c r="AC30" s="662"/>
      <c r="AD30" s="663" t="s">
        <v>129</v>
      </c>
      <c r="AE30" s="663"/>
      <c r="AF30" s="663"/>
      <c r="AG30" s="663"/>
      <c r="AH30" s="663"/>
      <c r="AI30" s="663"/>
      <c r="AJ30" s="663"/>
      <c r="AK30" s="663"/>
      <c r="AL30" s="664" t="s">
        <v>129</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308</v>
      </c>
      <c r="BH30" s="695"/>
      <c r="BI30" s="695"/>
      <c r="BJ30" s="695"/>
      <c r="BK30" s="695"/>
      <c r="BL30" s="695"/>
      <c r="BM30" s="695"/>
      <c r="BN30" s="695"/>
      <c r="BO30" s="695"/>
      <c r="BP30" s="695"/>
      <c r="BQ30" s="696"/>
      <c r="BR30" s="641" t="s">
        <v>309</v>
      </c>
      <c r="BS30" s="695"/>
      <c r="BT30" s="695"/>
      <c r="BU30" s="695"/>
      <c r="BV30" s="695"/>
      <c r="BW30" s="695"/>
      <c r="BX30" s="695"/>
      <c r="BY30" s="695"/>
      <c r="BZ30" s="695"/>
      <c r="CA30" s="695"/>
      <c r="CB30" s="696"/>
      <c r="CD30" s="699"/>
      <c r="CE30" s="700"/>
      <c r="CF30" s="656" t="s">
        <v>310</v>
      </c>
      <c r="CG30" s="657"/>
      <c r="CH30" s="657"/>
      <c r="CI30" s="657"/>
      <c r="CJ30" s="657"/>
      <c r="CK30" s="657"/>
      <c r="CL30" s="657"/>
      <c r="CM30" s="657"/>
      <c r="CN30" s="657"/>
      <c r="CO30" s="657"/>
      <c r="CP30" s="657"/>
      <c r="CQ30" s="658"/>
      <c r="CR30" s="659">
        <v>425350</v>
      </c>
      <c r="CS30" s="660"/>
      <c r="CT30" s="660"/>
      <c r="CU30" s="660"/>
      <c r="CV30" s="660"/>
      <c r="CW30" s="660"/>
      <c r="CX30" s="660"/>
      <c r="CY30" s="661"/>
      <c r="CZ30" s="664">
        <v>5</v>
      </c>
      <c r="DA30" s="691"/>
      <c r="DB30" s="691"/>
      <c r="DC30" s="694"/>
      <c r="DD30" s="668">
        <v>402548</v>
      </c>
      <c r="DE30" s="660"/>
      <c r="DF30" s="660"/>
      <c r="DG30" s="660"/>
      <c r="DH30" s="660"/>
      <c r="DI30" s="660"/>
      <c r="DJ30" s="660"/>
      <c r="DK30" s="661"/>
      <c r="DL30" s="668">
        <v>402548</v>
      </c>
      <c r="DM30" s="660"/>
      <c r="DN30" s="660"/>
      <c r="DO30" s="660"/>
      <c r="DP30" s="660"/>
      <c r="DQ30" s="660"/>
      <c r="DR30" s="660"/>
      <c r="DS30" s="660"/>
      <c r="DT30" s="660"/>
      <c r="DU30" s="660"/>
      <c r="DV30" s="661"/>
      <c r="DW30" s="664">
        <v>10.9</v>
      </c>
      <c r="DX30" s="691"/>
      <c r="DY30" s="691"/>
      <c r="DZ30" s="691"/>
      <c r="EA30" s="691"/>
      <c r="EB30" s="691"/>
      <c r="EC30" s="692"/>
    </row>
    <row r="31" spans="2:133" ht="11.25" customHeight="1" x14ac:dyDescent="0.15">
      <c r="B31" s="672" t="s">
        <v>311</v>
      </c>
      <c r="C31" s="673"/>
      <c r="D31" s="673"/>
      <c r="E31" s="673"/>
      <c r="F31" s="673"/>
      <c r="G31" s="673"/>
      <c r="H31" s="673"/>
      <c r="I31" s="673"/>
      <c r="J31" s="673"/>
      <c r="K31" s="673"/>
      <c r="L31" s="673"/>
      <c r="M31" s="673"/>
      <c r="N31" s="673"/>
      <c r="O31" s="673"/>
      <c r="P31" s="673"/>
      <c r="Q31" s="674"/>
      <c r="R31" s="659" t="s">
        <v>129</v>
      </c>
      <c r="S31" s="660"/>
      <c r="T31" s="660"/>
      <c r="U31" s="660"/>
      <c r="V31" s="660"/>
      <c r="W31" s="660"/>
      <c r="X31" s="660"/>
      <c r="Y31" s="661"/>
      <c r="Z31" s="662" t="s">
        <v>129</v>
      </c>
      <c r="AA31" s="662"/>
      <c r="AB31" s="662"/>
      <c r="AC31" s="662"/>
      <c r="AD31" s="663" t="s">
        <v>229</v>
      </c>
      <c r="AE31" s="663"/>
      <c r="AF31" s="663"/>
      <c r="AG31" s="663"/>
      <c r="AH31" s="663"/>
      <c r="AI31" s="663"/>
      <c r="AJ31" s="663"/>
      <c r="AK31" s="663"/>
      <c r="AL31" s="664" t="s">
        <v>129</v>
      </c>
      <c r="AM31" s="665"/>
      <c r="AN31" s="665"/>
      <c r="AO31" s="666"/>
      <c r="AP31" s="707" t="s">
        <v>312</v>
      </c>
      <c r="AQ31" s="708"/>
      <c r="AR31" s="708"/>
      <c r="AS31" s="708"/>
      <c r="AT31" s="713" t="s">
        <v>313</v>
      </c>
      <c r="AU31" s="218"/>
      <c r="AV31" s="218"/>
      <c r="AW31" s="218"/>
      <c r="AX31" s="645" t="s">
        <v>189</v>
      </c>
      <c r="AY31" s="646"/>
      <c r="AZ31" s="646"/>
      <c r="BA31" s="646"/>
      <c r="BB31" s="646"/>
      <c r="BC31" s="646"/>
      <c r="BD31" s="646"/>
      <c r="BE31" s="646"/>
      <c r="BF31" s="647"/>
      <c r="BG31" s="706">
        <v>98.1</v>
      </c>
      <c r="BH31" s="703"/>
      <c r="BI31" s="703"/>
      <c r="BJ31" s="703"/>
      <c r="BK31" s="703"/>
      <c r="BL31" s="703"/>
      <c r="BM31" s="654">
        <v>94</v>
      </c>
      <c r="BN31" s="703"/>
      <c r="BO31" s="703"/>
      <c r="BP31" s="703"/>
      <c r="BQ31" s="704"/>
      <c r="BR31" s="706">
        <v>98.6</v>
      </c>
      <c r="BS31" s="703"/>
      <c r="BT31" s="703"/>
      <c r="BU31" s="703"/>
      <c r="BV31" s="703"/>
      <c r="BW31" s="703"/>
      <c r="BX31" s="654">
        <v>94.9</v>
      </c>
      <c r="BY31" s="703"/>
      <c r="BZ31" s="703"/>
      <c r="CA31" s="703"/>
      <c r="CB31" s="704"/>
      <c r="CD31" s="699"/>
      <c r="CE31" s="700"/>
      <c r="CF31" s="656" t="s">
        <v>314</v>
      </c>
      <c r="CG31" s="657"/>
      <c r="CH31" s="657"/>
      <c r="CI31" s="657"/>
      <c r="CJ31" s="657"/>
      <c r="CK31" s="657"/>
      <c r="CL31" s="657"/>
      <c r="CM31" s="657"/>
      <c r="CN31" s="657"/>
      <c r="CO31" s="657"/>
      <c r="CP31" s="657"/>
      <c r="CQ31" s="658"/>
      <c r="CR31" s="659">
        <v>33001</v>
      </c>
      <c r="CS31" s="689"/>
      <c r="CT31" s="689"/>
      <c r="CU31" s="689"/>
      <c r="CV31" s="689"/>
      <c r="CW31" s="689"/>
      <c r="CX31" s="689"/>
      <c r="CY31" s="690"/>
      <c r="CZ31" s="664">
        <v>0.4</v>
      </c>
      <c r="DA31" s="691"/>
      <c r="DB31" s="691"/>
      <c r="DC31" s="694"/>
      <c r="DD31" s="668">
        <v>31835</v>
      </c>
      <c r="DE31" s="689"/>
      <c r="DF31" s="689"/>
      <c r="DG31" s="689"/>
      <c r="DH31" s="689"/>
      <c r="DI31" s="689"/>
      <c r="DJ31" s="689"/>
      <c r="DK31" s="690"/>
      <c r="DL31" s="668">
        <v>31835</v>
      </c>
      <c r="DM31" s="689"/>
      <c r="DN31" s="689"/>
      <c r="DO31" s="689"/>
      <c r="DP31" s="689"/>
      <c r="DQ31" s="689"/>
      <c r="DR31" s="689"/>
      <c r="DS31" s="689"/>
      <c r="DT31" s="689"/>
      <c r="DU31" s="689"/>
      <c r="DV31" s="690"/>
      <c r="DW31" s="664">
        <v>0.9</v>
      </c>
      <c r="DX31" s="691"/>
      <c r="DY31" s="691"/>
      <c r="DZ31" s="691"/>
      <c r="EA31" s="691"/>
      <c r="EB31" s="691"/>
      <c r="EC31" s="692"/>
    </row>
    <row r="32" spans="2:133" ht="11.25" customHeight="1" x14ac:dyDescent="0.15">
      <c r="B32" s="656" t="s">
        <v>315</v>
      </c>
      <c r="C32" s="657"/>
      <c r="D32" s="657"/>
      <c r="E32" s="657"/>
      <c r="F32" s="657"/>
      <c r="G32" s="657"/>
      <c r="H32" s="657"/>
      <c r="I32" s="657"/>
      <c r="J32" s="657"/>
      <c r="K32" s="657"/>
      <c r="L32" s="657"/>
      <c r="M32" s="657"/>
      <c r="N32" s="657"/>
      <c r="O32" s="657"/>
      <c r="P32" s="657"/>
      <c r="Q32" s="658"/>
      <c r="R32" s="659">
        <v>938972</v>
      </c>
      <c r="S32" s="660"/>
      <c r="T32" s="660"/>
      <c r="U32" s="660"/>
      <c r="V32" s="660"/>
      <c r="W32" s="660"/>
      <c r="X32" s="660"/>
      <c r="Y32" s="661"/>
      <c r="Z32" s="662">
        <v>10.6</v>
      </c>
      <c r="AA32" s="662"/>
      <c r="AB32" s="662"/>
      <c r="AC32" s="662"/>
      <c r="AD32" s="663" t="s">
        <v>129</v>
      </c>
      <c r="AE32" s="663"/>
      <c r="AF32" s="663"/>
      <c r="AG32" s="663"/>
      <c r="AH32" s="663"/>
      <c r="AI32" s="663"/>
      <c r="AJ32" s="663"/>
      <c r="AK32" s="663"/>
      <c r="AL32" s="664" t="s">
        <v>129</v>
      </c>
      <c r="AM32" s="665"/>
      <c r="AN32" s="665"/>
      <c r="AO32" s="666"/>
      <c r="AP32" s="709"/>
      <c r="AQ32" s="710"/>
      <c r="AR32" s="710"/>
      <c r="AS32" s="710"/>
      <c r="AT32" s="714"/>
      <c r="AU32" s="214" t="s">
        <v>316</v>
      </c>
      <c r="AX32" s="656" t="s">
        <v>317</v>
      </c>
      <c r="AY32" s="657"/>
      <c r="AZ32" s="657"/>
      <c r="BA32" s="657"/>
      <c r="BB32" s="657"/>
      <c r="BC32" s="657"/>
      <c r="BD32" s="657"/>
      <c r="BE32" s="657"/>
      <c r="BF32" s="658"/>
      <c r="BG32" s="716">
        <v>99.2</v>
      </c>
      <c r="BH32" s="689"/>
      <c r="BI32" s="689"/>
      <c r="BJ32" s="689"/>
      <c r="BK32" s="689"/>
      <c r="BL32" s="689"/>
      <c r="BM32" s="665">
        <v>96.8</v>
      </c>
      <c r="BN32" s="689"/>
      <c r="BO32" s="689"/>
      <c r="BP32" s="689"/>
      <c r="BQ32" s="705"/>
      <c r="BR32" s="716">
        <v>99.2</v>
      </c>
      <c r="BS32" s="689"/>
      <c r="BT32" s="689"/>
      <c r="BU32" s="689"/>
      <c r="BV32" s="689"/>
      <c r="BW32" s="689"/>
      <c r="BX32" s="665">
        <v>96.5</v>
      </c>
      <c r="BY32" s="689"/>
      <c r="BZ32" s="689"/>
      <c r="CA32" s="689"/>
      <c r="CB32" s="705"/>
      <c r="CD32" s="701"/>
      <c r="CE32" s="702"/>
      <c r="CF32" s="656" t="s">
        <v>318</v>
      </c>
      <c r="CG32" s="657"/>
      <c r="CH32" s="657"/>
      <c r="CI32" s="657"/>
      <c r="CJ32" s="657"/>
      <c r="CK32" s="657"/>
      <c r="CL32" s="657"/>
      <c r="CM32" s="657"/>
      <c r="CN32" s="657"/>
      <c r="CO32" s="657"/>
      <c r="CP32" s="657"/>
      <c r="CQ32" s="658"/>
      <c r="CR32" s="659" t="s">
        <v>129</v>
      </c>
      <c r="CS32" s="660"/>
      <c r="CT32" s="660"/>
      <c r="CU32" s="660"/>
      <c r="CV32" s="660"/>
      <c r="CW32" s="660"/>
      <c r="CX32" s="660"/>
      <c r="CY32" s="661"/>
      <c r="CZ32" s="664" t="s">
        <v>229</v>
      </c>
      <c r="DA32" s="691"/>
      <c r="DB32" s="691"/>
      <c r="DC32" s="694"/>
      <c r="DD32" s="668" t="s">
        <v>129</v>
      </c>
      <c r="DE32" s="660"/>
      <c r="DF32" s="660"/>
      <c r="DG32" s="660"/>
      <c r="DH32" s="660"/>
      <c r="DI32" s="660"/>
      <c r="DJ32" s="660"/>
      <c r="DK32" s="661"/>
      <c r="DL32" s="668" t="s">
        <v>129</v>
      </c>
      <c r="DM32" s="660"/>
      <c r="DN32" s="660"/>
      <c r="DO32" s="660"/>
      <c r="DP32" s="660"/>
      <c r="DQ32" s="660"/>
      <c r="DR32" s="660"/>
      <c r="DS32" s="660"/>
      <c r="DT32" s="660"/>
      <c r="DU32" s="660"/>
      <c r="DV32" s="661"/>
      <c r="DW32" s="664" t="s">
        <v>229</v>
      </c>
      <c r="DX32" s="691"/>
      <c r="DY32" s="691"/>
      <c r="DZ32" s="691"/>
      <c r="EA32" s="691"/>
      <c r="EB32" s="691"/>
      <c r="EC32" s="692"/>
    </row>
    <row r="33" spans="2:133" ht="11.25" customHeight="1" x14ac:dyDescent="0.15">
      <c r="B33" s="656" t="s">
        <v>319</v>
      </c>
      <c r="C33" s="657"/>
      <c r="D33" s="657"/>
      <c r="E33" s="657"/>
      <c r="F33" s="657"/>
      <c r="G33" s="657"/>
      <c r="H33" s="657"/>
      <c r="I33" s="657"/>
      <c r="J33" s="657"/>
      <c r="K33" s="657"/>
      <c r="L33" s="657"/>
      <c r="M33" s="657"/>
      <c r="N33" s="657"/>
      <c r="O33" s="657"/>
      <c r="P33" s="657"/>
      <c r="Q33" s="658"/>
      <c r="R33" s="659">
        <v>29040</v>
      </c>
      <c r="S33" s="660"/>
      <c r="T33" s="660"/>
      <c r="U33" s="660"/>
      <c r="V33" s="660"/>
      <c r="W33" s="660"/>
      <c r="X33" s="660"/>
      <c r="Y33" s="661"/>
      <c r="Z33" s="662">
        <v>0.3</v>
      </c>
      <c r="AA33" s="662"/>
      <c r="AB33" s="662"/>
      <c r="AC33" s="662"/>
      <c r="AD33" s="663">
        <v>27084</v>
      </c>
      <c r="AE33" s="663"/>
      <c r="AF33" s="663"/>
      <c r="AG33" s="663"/>
      <c r="AH33" s="663"/>
      <c r="AI33" s="663"/>
      <c r="AJ33" s="663"/>
      <c r="AK33" s="663"/>
      <c r="AL33" s="664">
        <v>0.7</v>
      </c>
      <c r="AM33" s="665"/>
      <c r="AN33" s="665"/>
      <c r="AO33" s="666"/>
      <c r="AP33" s="711"/>
      <c r="AQ33" s="712"/>
      <c r="AR33" s="712"/>
      <c r="AS33" s="712"/>
      <c r="AT33" s="715"/>
      <c r="AU33" s="219"/>
      <c r="AV33" s="219"/>
      <c r="AW33" s="219"/>
      <c r="AX33" s="680" t="s">
        <v>320</v>
      </c>
      <c r="AY33" s="681"/>
      <c r="AZ33" s="681"/>
      <c r="BA33" s="681"/>
      <c r="BB33" s="681"/>
      <c r="BC33" s="681"/>
      <c r="BD33" s="681"/>
      <c r="BE33" s="681"/>
      <c r="BF33" s="682"/>
      <c r="BG33" s="717">
        <v>96.7</v>
      </c>
      <c r="BH33" s="718"/>
      <c r="BI33" s="718"/>
      <c r="BJ33" s="718"/>
      <c r="BK33" s="718"/>
      <c r="BL33" s="718"/>
      <c r="BM33" s="719">
        <v>90.5</v>
      </c>
      <c r="BN33" s="718"/>
      <c r="BO33" s="718"/>
      <c r="BP33" s="718"/>
      <c r="BQ33" s="720"/>
      <c r="BR33" s="717">
        <v>98</v>
      </c>
      <c r="BS33" s="718"/>
      <c r="BT33" s="718"/>
      <c r="BU33" s="718"/>
      <c r="BV33" s="718"/>
      <c r="BW33" s="718"/>
      <c r="BX33" s="719">
        <v>93</v>
      </c>
      <c r="BY33" s="718"/>
      <c r="BZ33" s="718"/>
      <c r="CA33" s="718"/>
      <c r="CB33" s="720"/>
      <c r="CD33" s="656" t="s">
        <v>321</v>
      </c>
      <c r="CE33" s="657"/>
      <c r="CF33" s="657"/>
      <c r="CG33" s="657"/>
      <c r="CH33" s="657"/>
      <c r="CI33" s="657"/>
      <c r="CJ33" s="657"/>
      <c r="CK33" s="657"/>
      <c r="CL33" s="657"/>
      <c r="CM33" s="657"/>
      <c r="CN33" s="657"/>
      <c r="CO33" s="657"/>
      <c r="CP33" s="657"/>
      <c r="CQ33" s="658"/>
      <c r="CR33" s="659">
        <v>4007863</v>
      </c>
      <c r="CS33" s="689"/>
      <c r="CT33" s="689"/>
      <c r="CU33" s="689"/>
      <c r="CV33" s="689"/>
      <c r="CW33" s="689"/>
      <c r="CX33" s="689"/>
      <c r="CY33" s="690"/>
      <c r="CZ33" s="664">
        <v>47.3</v>
      </c>
      <c r="DA33" s="691"/>
      <c r="DB33" s="691"/>
      <c r="DC33" s="694"/>
      <c r="DD33" s="668">
        <v>2650821</v>
      </c>
      <c r="DE33" s="689"/>
      <c r="DF33" s="689"/>
      <c r="DG33" s="689"/>
      <c r="DH33" s="689"/>
      <c r="DI33" s="689"/>
      <c r="DJ33" s="689"/>
      <c r="DK33" s="690"/>
      <c r="DL33" s="668">
        <v>1438575</v>
      </c>
      <c r="DM33" s="689"/>
      <c r="DN33" s="689"/>
      <c r="DO33" s="689"/>
      <c r="DP33" s="689"/>
      <c r="DQ33" s="689"/>
      <c r="DR33" s="689"/>
      <c r="DS33" s="689"/>
      <c r="DT33" s="689"/>
      <c r="DU33" s="689"/>
      <c r="DV33" s="690"/>
      <c r="DW33" s="664">
        <v>39.1</v>
      </c>
      <c r="DX33" s="691"/>
      <c r="DY33" s="691"/>
      <c r="DZ33" s="691"/>
      <c r="EA33" s="691"/>
      <c r="EB33" s="691"/>
      <c r="EC33" s="692"/>
    </row>
    <row r="34" spans="2:133" ht="11.25" customHeight="1" x14ac:dyDescent="0.15">
      <c r="B34" s="656" t="s">
        <v>322</v>
      </c>
      <c r="C34" s="657"/>
      <c r="D34" s="657"/>
      <c r="E34" s="657"/>
      <c r="F34" s="657"/>
      <c r="G34" s="657"/>
      <c r="H34" s="657"/>
      <c r="I34" s="657"/>
      <c r="J34" s="657"/>
      <c r="K34" s="657"/>
      <c r="L34" s="657"/>
      <c r="M34" s="657"/>
      <c r="N34" s="657"/>
      <c r="O34" s="657"/>
      <c r="P34" s="657"/>
      <c r="Q34" s="658"/>
      <c r="R34" s="659">
        <v>447103</v>
      </c>
      <c r="S34" s="660"/>
      <c r="T34" s="660"/>
      <c r="U34" s="660"/>
      <c r="V34" s="660"/>
      <c r="W34" s="660"/>
      <c r="X34" s="660"/>
      <c r="Y34" s="661"/>
      <c r="Z34" s="662">
        <v>5.0999999999999996</v>
      </c>
      <c r="AA34" s="662"/>
      <c r="AB34" s="662"/>
      <c r="AC34" s="662"/>
      <c r="AD34" s="663" t="s">
        <v>129</v>
      </c>
      <c r="AE34" s="663"/>
      <c r="AF34" s="663"/>
      <c r="AG34" s="663"/>
      <c r="AH34" s="663"/>
      <c r="AI34" s="663"/>
      <c r="AJ34" s="663"/>
      <c r="AK34" s="663"/>
      <c r="AL34" s="664" t="s">
        <v>129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1238056</v>
      </c>
      <c r="CS34" s="660"/>
      <c r="CT34" s="660"/>
      <c r="CU34" s="660"/>
      <c r="CV34" s="660"/>
      <c r="CW34" s="660"/>
      <c r="CX34" s="660"/>
      <c r="CY34" s="661"/>
      <c r="CZ34" s="664">
        <v>14.6</v>
      </c>
      <c r="DA34" s="691"/>
      <c r="DB34" s="691"/>
      <c r="DC34" s="694"/>
      <c r="DD34" s="668">
        <v>876512</v>
      </c>
      <c r="DE34" s="660"/>
      <c r="DF34" s="660"/>
      <c r="DG34" s="660"/>
      <c r="DH34" s="660"/>
      <c r="DI34" s="660"/>
      <c r="DJ34" s="660"/>
      <c r="DK34" s="661"/>
      <c r="DL34" s="668">
        <v>406800</v>
      </c>
      <c r="DM34" s="660"/>
      <c r="DN34" s="660"/>
      <c r="DO34" s="660"/>
      <c r="DP34" s="660"/>
      <c r="DQ34" s="660"/>
      <c r="DR34" s="660"/>
      <c r="DS34" s="660"/>
      <c r="DT34" s="660"/>
      <c r="DU34" s="660"/>
      <c r="DV34" s="661"/>
      <c r="DW34" s="664">
        <v>11.1</v>
      </c>
      <c r="DX34" s="691"/>
      <c r="DY34" s="691"/>
      <c r="DZ34" s="691"/>
      <c r="EA34" s="691"/>
      <c r="EB34" s="691"/>
      <c r="EC34" s="692"/>
    </row>
    <row r="35" spans="2:133" ht="11.25" customHeight="1" x14ac:dyDescent="0.15">
      <c r="B35" s="656" t="s">
        <v>324</v>
      </c>
      <c r="C35" s="657"/>
      <c r="D35" s="657"/>
      <c r="E35" s="657"/>
      <c r="F35" s="657"/>
      <c r="G35" s="657"/>
      <c r="H35" s="657"/>
      <c r="I35" s="657"/>
      <c r="J35" s="657"/>
      <c r="K35" s="657"/>
      <c r="L35" s="657"/>
      <c r="M35" s="657"/>
      <c r="N35" s="657"/>
      <c r="O35" s="657"/>
      <c r="P35" s="657"/>
      <c r="Q35" s="658"/>
      <c r="R35" s="659">
        <v>605224</v>
      </c>
      <c r="S35" s="660"/>
      <c r="T35" s="660"/>
      <c r="U35" s="660"/>
      <c r="V35" s="660"/>
      <c r="W35" s="660"/>
      <c r="X35" s="660"/>
      <c r="Y35" s="661"/>
      <c r="Z35" s="662">
        <v>6.8</v>
      </c>
      <c r="AA35" s="662"/>
      <c r="AB35" s="662"/>
      <c r="AC35" s="662"/>
      <c r="AD35" s="663" t="s">
        <v>229</v>
      </c>
      <c r="AE35" s="663"/>
      <c r="AF35" s="663"/>
      <c r="AG35" s="663"/>
      <c r="AH35" s="663"/>
      <c r="AI35" s="663"/>
      <c r="AJ35" s="663"/>
      <c r="AK35" s="663"/>
      <c r="AL35" s="664" t="s">
        <v>129</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79269</v>
      </c>
      <c r="CS35" s="689"/>
      <c r="CT35" s="689"/>
      <c r="CU35" s="689"/>
      <c r="CV35" s="689"/>
      <c r="CW35" s="689"/>
      <c r="CX35" s="689"/>
      <c r="CY35" s="690"/>
      <c r="CZ35" s="664">
        <v>0.9</v>
      </c>
      <c r="DA35" s="691"/>
      <c r="DB35" s="691"/>
      <c r="DC35" s="694"/>
      <c r="DD35" s="668">
        <v>18177</v>
      </c>
      <c r="DE35" s="689"/>
      <c r="DF35" s="689"/>
      <c r="DG35" s="689"/>
      <c r="DH35" s="689"/>
      <c r="DI35" s="689"/>
      <c r="DJ35" s="689"/>
      <c r="DK35" s="690"/>
      <c r="DL35" s="668">
        <v>14418</v>
      </c>
      <c r="DM35" s="689"/>
      <c r="DN35" s="689"/>
      <c r="DO35" s="689"/>
      <c r="DP35" s="689"/>
      <c r="DQ35" s="689"/>
      <c r="DR35" s="689"/>
      <c r="DS35" s="689"/>
      <c r="DT35" s="689"/>
      <c r="DU35" s="689"/>
      <c r="DV35" s="690"/>
      <c r="DW35" s="664">
        <v>0.4</v>
      </c>
      <c r="DX35" s="691"/>
      <c r="DY35" s="691"/>
      <c r="DZ35" s="691"/>
      <c r="EA35" s="691"/>
      <c r="EB35" s="691"/>
      <c r="EC35" s="692"/>
    </row>
    <row r="36" spans="2:133" ht="11.25" customHeight="1" x14ac:dyDescent="0.15">
      <c r="B36" s="656" t="s">
        <v>328</v>
      </c>
      <c r="C36" s="657"/>
      <c r="D36" s="657"/>
      <c r="E36" s="657"/>
      <c r="F36" s="657"/>
      <c r="G36" s="657"/>
      <c r="H36" s="657"/>
      <c r="I36" s="657"/>
      <c r="J36" s="657"/>
      <c r="K36" s="657"/>
      <c r="L36" s="657"/>
      <c r="M36" s="657"/>
      <c r="N36" s="657"/>
      <c r="O36" s="657"/>
      <c r="P36" s="657"/>
      <c r="Q36" s="658"/>
      <c r="R36" s="659">
        <v>326029</v>
      </c>
      <c r="S36" s="660"/>
      <c r="T36" s="660"/>
      <c r="U36" s="660"/>
      <c r="V36" s="660"/>
      <c r="W36" s="660"/>
      <c r="X36" s="660"/>
      <c r="Y36" s="661"/>
      <c r="Z36" s="662">
        <v>3.7</v>
      </c>
      <c r="AA36" s="662"/>
      <c r="AB36" s="662"/>
      <c r="AC36" s="662"/>
      <c r="AD36" s="663" t="s">
        <v>129</v>
      </c>
      <c r="AE36" s="663"/>
      <c r="AF36" s="663"/>
      <c r="AG36" s="663"/>
      <c r="AH36" s="663"/>
      <c r="AI36" s="663"/>
      <c r="AJ36" s="663"/>
      <c r="AK36" s="663"/>
      <c r="AL36" s="664" t="s">
        <v>229</v>
      </c>
      <c r="AM36" s="665"/>
      <c r="AN36" s="665"/>
      <c r="AO36" s="666"/>
      <c r="AP36" s="222"/>
      <c r="AQ36" s="721" t="s">
        <v>329</v>
      </c>
      <c r="AR36" s="722"/>
      <c r="AS36" s="722"/>
      <c r="AT36" s="722"/>
      <c r="AU36" s="722"/>
      <c r="AV36" s="722"/>
      <c r="AW36" s="722"/>
      <c r="AX36" s="722"/>
      <c r="AY36" s="723"/>
      <c r="AZ36" s="648">
        <v>673817</v>
      </c>
      <c r="BA36" s="649"/>
      <c r="BB36" s="649"/>
      <c r="BC36" s="649"/>
      <c r="BD36" s="649"/>
      <c r="BE36" s="649"/>
      <c r="BF36" s="724"/>
      <c r="BG36" s="645" t="s">
        <v>330</v>
      </c>
      <c r="BH36" s="646"/>
      <c r="BI36" s="646"/>
      <c r="BJ36" s="646"/>
      <c r="BK36" s="646"/>
      <c r="BL36" s="646"/>
      <c r="BM36" s="646"/>
      <c r="BN36" s="646"/>
      <c r="BO36" s="646"/>
      <c r="BP36" s="646"/>
      <c r="BQ36" s="646"/>
      <c r="BR36" s="646"/>
      <c r="BS36" s="646"/>
      <c r="BT36" s="646"/>
      <c r="BU36" s="647"/>
      <c r="BV36" s="648">
        <v>65088</v>
      </c>
      <c r="BW36" s="649"/>
      <c r="BX36" s="649"/>
      <c r="BY36" s="649"/>
      <c r="BZ36" s="649"/>
      <c r="CA36" s="649"/>
      <c r="CB36" s="724"/>
      <c r="CD36" s="656" t="s">
        <v>331</v>
      </c>
      <c r="CE36" s="657"/>
      <c r="CF36" s="657"/>
      <c r="CG36" s="657"/>
      <c r="CH36" s="657"/>
      <c r="CI36" s="657"/>
      <c r="CJ36" s="657"/>
      <c r="CK36" s="657"/>
      <c r="CL36" s="657"/>
      <c r="CM36" s="657"/>
      <c r="CN36" s="657"/>
      <c r="CO36" s="657"/>
      <c r="CP36" s="657"/>
      <c r="CQ36" s="658"/>
      <c r="CR36" s="659">
        <v>1200245</v>
      </c>
      <c r="CS36" s="660"/>
      <c r="CT36" s="660"/>
      <c r="CU36" s="660"/>
      <c r="CV36" s="660"/>
      <c r="CW36" s="660"/>
      <c r="CX36" s="660"/>
      <c r="CY36" s="661"/>
      <c r="CZ36" s="664">
        <v>14.2</v>
      </c>
      <c r="DA36" s="691"/>
      <c r="DB36" s="691"/>
      <c r="DC36" s="694"/>
      <c r="DD36" s="668">
        <v>835538</v>
      </c>
      <c r="DE36" s="660"/>
      <c r="DF36" s="660"/>
      <c r="DG36" s="660"/>
      <c r="DH36" s="660"/>
      <c r="DI36" s="660"/>
      <c r="DJ36" s="660"/>
      <c r="DK36" s="661"/>
      <c r="DL36" s="668">
        <v>544086</v>
      </c>
      <c r="DM36" s="660"/>
      <c r="DN36" s="660"/>
      <c r="DO36" s="660"/>
      <c r="DP36" s="660"/>
      <c r="DQ36" s="660"/>
      <c r="DR36" s="660"/>
      <c r="DS36" s="660"/>
      <c r="DT36" s="660"/>
      <c r="DU36" s="660"/>
      <c r="DV36" s="661"/>
      <c r="DW36" s="664">
        <v>14.8</v>
      </c>
      <c r="DX36" s="691"/>
      <c r="DY36" s="691"/>
      <c r="DZ36" s="691"/>
      <c r="EA36" s="691"/>
      <c r="EB36" s="691"/>
      <c r="EC36" s="692"/>
    </row>
    <row r="37" spans="2:133" ht="11.25" customHeight="1" x14ac:dyDescent="0.15">
      <c r="B37" s="656" t="s">
        <v>332</v>
      </c>
      <c r="C37" s="657"/>
      <c r="D37" s="657"/>
      <c r="E37" s="657"/>
      <c r="F37" s="657"/>
      <c r="G37" s="657"/>
      <c r="H37" s="657"/>
      <c r="I37" s="657"/>
      <c r="J37" s="657"/>
      <c r="K37" s="657"/>
      <c r="L37" s="657"/>
      <c r="M37" s="657"/>
      <c r="N37" s="657"/>
      <c r="O37" s="657"/>
      <c r="P37" s="657"/>
      <c r="Q37" s="658"/>
      <c r="R37" s="659">
        <v>30365</v>
      </c>
      <c r="S37" s="660"/>
      <c r="T37" s="660"/>
      <c r="U37" s="660"/>
      <c r="V37" s="660"/>
      <c r="W37" s="660"/>
      <c r="X37" s="660"/>
      <c r="Y37" s="661"/>
      <c r="Z37" s="662">
        <v>0.3</v>
      </c>
      <c r="AA37" s="662"/>
      <c r="AB37" s="662"/>
      <c r="AC37" s="662"/>
      <c r="AD37" s="663">
        <v>32</v>
      </c>
      <c r="AE37" s="663"/>
      <c r="AF37" s="663"/>
      <c r="AG37" s="663"/>
      <c r="AH37" s="663"/>
      <c r="AI37" s="663"/>
      <c r="AJ37" s="663"/>
      <c r="AK37" s="663"/>
      <c r="AL37" s="664">
        <v>0</v>
      </c>
      <c r="AM37" s="665"/>
      <c r="AN37" s="665"/>
      <c r="AO37" s="666"/>
      <c r="AQ37" s="725" t="s">
        <v>333</v>
      </c>
      <c r="AR37" s="726"/>
      <c r="AS37" s="726"/>
      <c r="AT37" s="726"/>
      <c r="AU37" s="726"/>
      <c r="AV37" s="726"/>
      <c r="AW37" s="726"/>
      <c r="AX37" s="726"/>
      <c r="AY37" s="727"/>
      <c r="AZ37" s="659">
        <v>101727</v>
      </c>
      <c r="BA37" s="660"/>
      <c r="BB37" s="660"/>
      <c r="BC37" s="660"/>
      <c r="BD37" s="689"/>
      <c r="BE37" s="689"/>
      <c r="BF37" s="705"/>
      <c r="BG37" s="656" t="s">
        <v>334</v>
      </c>
      <c r="BH37" s="657"/>
      <c r="BI37" s="657"/>
      <c r="BJ37" s="657"/>
      <c r="BK37" s="657"/>
      <c r="BL37" s="657"/>
      <c r="BM37" s="657"/>
      <c r="BN37" s="657"/>
      <c r="BO37" s="657"/>
      <c r="BP37" s="657"/>
      <c r="BQ37" s="657"/>
      <c r="BR37" s="657"/>
      <c r="BS37" s="657"/>
      <c r="BT37" s="657"/>
      <c r="BU37" s="658"/>
      <c r="BV37" s="659">
        <v>23409</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361665</v>
      </c>
      <c r="CS37" s="689"/>
      <c r="CT37" s="689"/>
      <c r="CU37" s="689"/>
      <c r="CV37" s="689"/>
      <c r="CW37" s="689"/>
      <c r="CX37" s="689"/>
      <c r="CY37" s="690"/>
      <c r="CZ37" s="664">
        <v>4.3</v>
      </c>
      <c r="DA37" s="691"/>
      <c r="DB37" s="691"/>
      <c r="DC37" s="694"/>
      <c r="DD37" s="668">
        <v>331605</v>
      </c>
      <c r="DE37" s="689"/>
      <c r="DF37" s="689"/>
      <c r="DG37" s="689"/>
      <c r="DH37" s="689"/>
      <c r="DI37" s="689"/>
      <c r="DJ37" s="689"/>
      <c r="DK37" s="690"/>
      <c r="DL37" s="668">
        <v>299738</v>
      </c>
      <c r="DM37" s="689"/>
      <c r="DN37" s="689"/>
      <c r="DO37" s="689"/>
      <c r="DP37" s="689"/>
      <c r="DQ37" s="689"/>
      <c r="DR37" s="689"/>
      <c r="DS37" s="689"/>
      <c r="DT37" s="689"/>
      <c r="DU37" s="689"/>
      <c r="DV37" s="690"/>
      <c r="DW37" s="664">
        <v>8.1999999999999993</v>
      </c>
      <c r="DX37" s="691"/>
      <c r="DY37" s="691"/>
      <c r="DZ37" s="691"/>
      <c r="EA37" s="691"/>
      <c r="EB37" s="691"/>
      <c r="EC37" s="692"/>
    </row>
    <row r="38" spans="2:133" ht="11.25" customHeight="1" x14ac:dyDescent="0.15">
      <c r="B38" s="656" t="s">
        <v>336</v>
      </c>
      <c r="C38" s="657"/>
      <c r="D38" s="657"/>
      <c r="E38" s="657"/>
      <c r="F38" s="657"/>
      <c r="G38" s="657"/>
      <c r="H38" s="657"/>
      <c r="I38" s="657"/>
      <c r="J38" s="657"/>
      <c r="K38" s="657"/>
      <c r="L38" s="657"/>
      <c r="M38" s="657"/>
      <c r="N38" s="657"/>
      <c r="O38" s="657"/>
      <c r="P38" s="657"/>
      <c r="Q38" s="658"/>
      <c r="R38" s="659">
        <v>472340</v>
      </c>
      <c r="S38" s="660"/>
      <c r="T38" s="660"/>
      <c r="U38" s="660"/>
      <c r="V38" s="660"/>
      <c r="W38" s="660"/>
      <c r="X38" s="660"/>
      <c r="Y38" s="661"/>
      <c r="Z38" s="662">
        <v>5.3</v>
      </c>
      <c r="AA38" s="662"/>
      <c r="AB38" s="662"/>
      <c r="AC38" s="662"/>
      <c r="AD38" s="663" t="s">
        <v>229</v>
      </c>
      <c r="AE38" s="663"/>
      <c r="AF38" s="663"/>
      <c r="AG38" s="663"/>
      <c r="AH38" s="663"/>
      <c r="AI38" s="663"/>
      <c r="AJ38" s="663"/>
      <c r="AK38" s="663"/>
      <c r="AL38" s="664" t="s">
        <v>229</v>
      </c>
      <c r="AM38" s="665"/>
      <c r="AN38" s="665"/>
      <c r="AO38" s="666"/>
      <c r="AQ38" s="725" t="s">
        <v>337</v>
      </c>
      <c r="AR38" s="726"/>
      <c r="AS38" s="726"/>
      <c r="AT38" s="726"/>
      <c r="AU38" s="726"/>
      <c r="AV38" s="726"/>
      <c r="AW38" s="726"/>
      <c r="AX38" s="726"/>
      <c r="AY38" s="727"/>
      <c r="AZ38" s="659">
        <v>88562</v>
      </c>
      <c r="BA38" s="660"/>
      <c r="BB38" s="660"/>
      <c r="BC38" s="660"/>
      <c r="BD38" s="689"/>
      <c r="BE38" s="689"/>
      <c r="BF38" s="705"/>
      <c r="BG38" s="656" t="s">
        <v>338</v>
      </c>
      <c r="BH38" s="657"/>
      <c r="BI38" s="657"/>
      <c r="BJ38" s="657"/>
      <c r="BK38" s="657"/>
      <c r="BL38" s="657"/>
      <c r="BM38" s="657"/>
      <c r="BN38" s="657"/>
      <c r="BO38" s="657"/>
      <c r="BP38" s="657"/>
      <c r="BQ38" s="657"/>
      <c r="BR38" s="657"/>
      <c r="BS38" s="657"/>
      <c r="BT38" s="657"/>
      <c r="BU38" s="658"/>
      <c r="BV38" s="659">
        <v>1338</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585255</v>
      </c>
      <c r="CS38" s="660"/>
      <c r="CT38" s="660"/>
      <c r="CU38" s="660"/>
      <c r="CV38" s="660"/>
      <c r="CW38" s="660"/>
      <c r="CX38" s="660"/>
      <c r="CY38" s="661"/>
      <c r="CZ38" s="664">
        <v>6.9</v>
      </c>
      <c r="DA38" s="691"/>
      <c r="DB38" s="691"/>
      <c r="DC38" s="694"/>
      <c r="DD38" s="668">
        <v>493357</v>
      </c>
      <c r="DE38" s="660"/>
      <c r="DF38" s="660"/>
      <c r="DG38" s="660"/>
      <c r="DH38" s="660"/>
      <c r="DI38" s="660"/>
      <c r="DJ38" s="660"/>
      <c r="DK38" s="661"/>
      <c r="DL38" s="668">
        <v>473271</v>
      </c>
      <c r="DM38" s="660"/>
      <c r="DN38" s="660"/>
      <c r="DO38" s="660"/>
      <c r="DP38" s="660"/>
      <c r="DQ38" s="660"/>
      <c r="DR38" s="660"/>
      <c r="DS38" s="660"/>
      <c r="DT38" s="660"/>
      <c r="DU38" s="660"/>
      <c r="DV38" s="661"/>
      <c r="DW38" s="664">
        <v>12.9</v>
      </c>
      <c r="DX38" s="691"/>
      <c r="DY38" s="691"/>
      <c r="DZ38" s="691"/>
      <c r="EA38" s="691"/>
      <c r="EB38" s="691"/>
      <c r="EC38" s="692"/>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129</v>
      </c>
      <c r="S39" s="660"/>
      <c r="T39" s="660"/>
      <c r="U39" s="660"/>
      <c r="V39" s="660"/>
      <c r="W39" s="660"/>
      <c r="X39" s="660"/>
      <c r="Y39" s="661"/>
      <c r="Z39" s="662" t="s">
        <v>229</v>
      </c>
      <c r="AA39" s="662"/>
      <c r="AB39" s="662"/>
      <c r="AC39" s="662"/>
      <c r="AD39" s="663" t="s">
        <v>129</v>
      </c>
      <c r="AE39" s="663"/>
      <c r="AF39" s="663"/>
      <c r="AG39" s="663"/>
      <c r="AH39" s="663"/>
      <c r="AI39" s="663"/>
      <c r="AJ39" s="663"/>
      <c r="AK39" s="663"/>
      <c r="AL39" s="664" t="s">
        <v>129</v>
      </c>
      <c r="AM39" s="665"/>
      <c r="AN39" s="665"/>
      <c r="AO39" s="666"/>
      <c r="AQ39" s="725" t="s">
        <v>341</v>
      </c>
      <c r="AR39" s="726"/>
      <c r="AS39" s="726"/>
      <c r="AT39" s="726"/>
      <c r="AU39" s="726"/>
      <c r="AV39" s="726"/>
      <c r="AW39" s="726"/>
      <c r="AX39" s="726"/>
      <c r="AY39" s="727"/>
      <c r="AZ39" s="659" t="s">
        <v>129</v>
      </c>
      <c r="BA39" s="660"/>
      <c r="BB39" s="660"/>
      <c r="BC39" s="660"/>
      <c r="BD39" s="689"/>
      <c r="BE39" s="689"/>
      <c r="BF39" s="705"/>
      <c r="BG39" s="656" t="s">
        <v>342</v>
      </c>
      <c r="BH39" s="657"/>
      <c r="BI39" s="657"/>
      <c r="BJ39" s="657"/>
      <c r="BK39" s="657"/>
      <c r="BL39" s="657"/>
      <c r="BM39" s="657"/>
      <c r="BN39" s="657"/>
      <c r="BO39" s="657"/>
      <c r="BP39" s="657"/>
      <c r="BQ39" s="657"/>
      <c r="BR39" s="657"/>
      <c r="BS39" s="657"/>
      <c r="BT39" s="657"/>
      <c r="BU39" s="658"/>
      <c r="BV39" s="659">
        <v>2298</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905038</v>
      </c>
      <c r="CS39" s="689"/>
      <c r="CT39" s="689"/>
      <c r="CU39" s="689"/>
      <c r="CV39" s="689"/>
      <c r="CW39" s="689"/>
      <c r="CX39" s="689"/>
      <c r="CY39" s="690"/>
      <c r="CZ39" s="664">
        <v>10.7</v>
      </c>
      <c r="DA39" s="691"/>
      <c r="DB39" s="691"/>
      <c r="DC39" s="694"/>
      <c r="DD39" s="668">
        <v>427237</v>
      </c>
      <c r="DE39" s="689"/>
      <c r="DF39" s="689"/>
      <c r="DG39" s="689"/>
      <c r="DH39" s="689"/>
      <c r="DI39" s="689"/>
      <c r="DJ39" s="689"/>
      <c r="DK39" s="690"/>
      <c r="DL39" s="668" t="s">
        <v>229</v>
      </c>
      <c r="DM39" s="689"/>
      <c r="DN39" s="689"/>
      <c r="DO39" s="689"/>
      <c r="DP39" s="689"/>
      <c r="DQ39" s="689"/>
      <c r="DR39" s="689"/>
      <c r="DS39" s="689"/>
      <c r="DT39" s="689"/>
      <c r="DU39" s="689"/>
      <c r="DV39" s="690"/>
      <c r="DW39" s="664" t="s">
        <v>129</v>
      </c>
      <c r="DX39" s="691"/>
      <c r="DY39" s="691"/>
      <c r="DZ39" s="691"/>
      <c r="EA39" s="691"/>
      <c r="EB39" s="691"/>
      <c r="EC39" s="692"/>
    </row>
    <row r="40" spans="2:133" ht="11.25" customHeight="1" x14ac:dyDescent="0.15">
      <c r="B40" s="656" t="s">
        <v>344</v>
      </c>
      <c r="C40" s="657"/>
      <c r="D40" s="657"/>
      <c r="E40" s="657"/>
      <c r="F40" s="657"/>
      <c r="G40" s="657"/>
      <c r="H40" s="657"/>
      <c r="I40" s="657"/>
      <c r="J40" s="657"/>
      <c r="K40" s="657"/>
      <c r="L40" s="657"/>
      <c r="M40" s="657"/>
      <c r="N40" s="657"/>
      <c r="O40" s="657"/>
      <c r="P40" s="657"/>
      <c r="Q40" s="658"/>
      <c r="R40" s="659">
        <v>46040</v>
      </c>
      <c r="S40" s="660"/>
      <c r="T40" s="660"/>
      <c r="U40" s="660"/>
      <c r="V40" s="660"/>
      <c r="W40" s="660"/>
      <c r="X40" s="660"/>
      <c r="Y40" s="661"/>
      <c r="Z40" s="662">
        <v>0.5</v>
      </c>
      <c r="AA40" s="662"/>
      <c r="AB40" s="662"/>
      <c r="AC40" s="662"/>
      <c r="AD40" s="663" t="s">
        <v>129</v>
      </c>
      <c r="AE40" s="663"/>
      <c r="AF40" s="663"/>
      <c r="AG40" s="663"/>
      <c r="AH40" s="663"/>
      <c r="AI40" s="663"/>
      <c r="AJ40" s="663"/>
      <c r="AK40" s="663"/>
      <c r="AL40" s="664" t="s">
        <v>229</v>
      </c>
      <c r="AM40" s="665"/>
      <c r="AN40" s="665"/>
      <c r="AO40" s="666"/>
      <c r="AQ40" s="725" t="s">
        <v>345</v>
      </c>
      <c r="AR40" s="726"/>
      <c r="AS40" s="726"/>
      <c r="AT40" s="726"/>
      <c r="AU40" s="726"/>
      <c r="AV40" s="726"/>
      <c r="AW40" s="726"/>
      <c r="AX40" s="726"/>
      <c r="AY40" s="727"/>
      <c r="AZ40" s="659" t="s">
        <v>229</v>
      </c>
      <c r="BA40" s="660"/>
      <c r="BB40" s="660"/>
      <c r="BC40" s="660"/>
      <c r="BD40" s="689"/>
      <c r="BE40" s="689"/>
      <c r="BF40" s="705"/>
      <c r="BG40" s="709" t="s">
        <v>346</v>
      </c>
      <c r="BH40" s="710"/>
      <c r="BI40" s="710"/>
      <c r="BJ40" s="710"/>
      <c r="BK40" s="710"/>
      <c r="BL40" s="223"/>
      <c r="BM40" s="657" t="s">
        <v>347</v>
      </c>
      <c r="BN40" s="657"/>
      <c r="BO40" s="657"/>
      <c r="BP40" s="657"/>
      <c r="BQ40" s="657"/>
      <c r="BR40" s="657"/>
      <c r="BS40" s="657"/>
      <c r="BT40" s="657"/>
      <c r="BU40" s="658"/>
      <c r="BV40" s="659">
        <v>104</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t="s">
        <v>129</v>
      </c>
      <c r="CS40" s="660"/>
      <c r="CT40" s="660"/>
      <c r="CU40" s="660"/>
      <c r="CV40" s="660"/>
      <c r="CW40" s="660"/>
      <c r="CX40" s="660"/>
      <c r="CY40" s="661"/>
      <c r="CZ40" s="664" t="s">
        <v>129</v>
      </c>
      <c r="DA40" s="691"/>
      <c r="DB40" s="691"/>
      <c r="DC40" s="694"/>
      <c r="DD40" s="668" t="s">
        <v>229</v>
      </c>
      <c r="DE40" s="660"/>
      <c r="DF40" s="660"/>
      <c r="DG40" s="660"/>
      <c r="DH40" s="660"/>
      <c r="DI40" s="660"/>
      <c r="DJ40" s="660"/>
      <c r="DK40" s="661"/>
      <c r="DL40" s="668" t="s">
        <v>229</v>
      </c>
      <c r="DM40" s="660"/>
      <c r="DN40" s="660"/>
      <c r="DO40" s="660"/>
      <c r="DP40" s="660"/>
      <c r="DQ40" s="660"/>
      <c r="DR40" s="660"/>
      <c r="DS40" s="660"/>
      <c r="DT40" s="660"/>
      <c r="DU40" s="660"/>
      <c r="DV40" s="661"/>
      <c r="DW40" s="664" t="s">
        <v>129</v>
      </c>
      <c r="DX40" s="691"/>
      <c r="DY40" s="691"/>
      <c r="DZ40" s="691"/>
      <c r="EA40" s="691"/>
      <c r="EB40" s="691"/>
      <c r="EC40" s="692"/>
    </row>
    <row r="41" spans="2:133" ht="11.25" customHeight="1" x14ac:dyDescent="0.15">
      <c r="B41" s="680" t="s">
        <v>349</v>
      </c>
      <c r="C41" s="681"/>
      <c r="D41" s="681"/>
      <c r="E41" s="681"/>
      <c r="F41" s="681"/>
      <c r="G41" s="681"/>
      <c r="H41" s="681"/>
      <c r="I41" s="681"/>
      <c r="J41" s="681"/>
      <c r="K41" s="681"/>
      <c r="L41" s="681"/>
      <c r="M41" s="681"/>
      <c r="N41" s="681"/>
      <c r="O41" s="681"/>
      <c r="P41" s="681"/>
      <c r="Q41" s="682"/>
      <c r="R41" s="734">
        <v>8841191</v>
      </c>
      <c r="S41" s="735"/>
      <c r="T41" s="735"/>
      <c r="U41" s="735"/>
      <c r="V41" s="735"/>
      <c r="W41" s="735"/>
      <c r="X41" s="735"/>
      <c r="Y41" s="736"/>
      <c r="Z41" s="737">
        <v>100</v>
      </c>
      <c r="AA41" s="737"/>
      <c r="AB41" s="737"/>
      <c r="AC41" s="737"/>
      <c r="AD41" s="738">
        <v>3630805</v>
      </c>
      <c r="AE41" s="738"/>
      <c r="AF41" s="738"/>
      <c r="AG41" s="738"/>
      <c r="AH41" s="738"/>
      <c r="AI41" s="738"/>
      <c r="AJ41" s="738"/>
      <c r="AK41" s="738"/>
      <c r="AL41" s="739">
        <v>100</v>
      </c>
      <c r="AM41" s="719"/>
      <c r="AN41" s="719"/>
      <c r="AO41" s="740"/>
      <c r="AQ41" s="725" t="s">
        <v>350</v>
      </c>
      <c r="AR41" s="726"/>
      <c r="AS41" s="726"/>
      <c r="AT41" s="726"/>
      <c r="AU41" s="726"/>
      <c r="AV41" s="726"/>
      <c r="AW41" s="726"/>
      <c r="AX41" s="726"/>
      <c r="AY41" s="727"/>
      <c r="AZ41" s="659">
        <v>107186</v>
      </c>
      <c r="BA41" s="660"/>
      <c r="BB41" s="660"/>
      <c r="BC41" s="660"/>
      <c r="BD41" s="689"/>
      <c r="BE41" s="689"/>
      <c r="BF41" s="705"/>
      <c r="BG41" s="709"/>
      <c r="BH41" s="710"/>
      <c r="BI41" s="710"/>
      <c r="BJ41" s="710"/>
      <c r="BK41" s="710"/>
      <c r="BL41" s="223"/>
      <c r="BM41" s="657" t="s">
        <v>351</v>
      </c>
      <c r="BN41" s="657"/>
      <c r="BO41" s="657"/>
      <c r="BP41" s="657"/>
      <c r="BQ41" s="657"/>
      <c r="BR41" s="657"/>
      <c r="BS41" s="657"/>
      <c r="BT41" s="657"/>
      <c r="BU41" s="658"/>
      <c r="BV41" s="659" t="s">
        <v>129</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129</v>
      </c>
      <c r="CS41" s="689"/>
      <c r="CT41" s="689"/>
      <c r="CU41" s="689"/>
      <c r="CV41" s="689"/>
      <c r="CW41" s="689"/>
      <c r="CX41" s="689"/>
      <c r="CY41" s="690"/>
      <c r="CZ41" s="664" t="s">
        <v>229</v>
      </c>
      <c r="DA41" s="691"/>
      <c r="DB41" s="691"/>
      <c r="DC41" s="694"/>
      <c r="DD41" s="668" t="s">
        <v>129</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353</v>
      </c>
      <c r="AR42" s="742"/>
      <c r="AS42" s="742"/>
      <c r="AT42" s="742"/>
      <c r="AU42" s="742"/>
      <c r="AV42" s="742"/>
      <c r="AW42" s="742"/>
      <c r="AX42" s="742"/>
      <c r="AY42" s="743"/>
      <c r="AZ42" s="734">
        <v>376342</v>
      </c>
      <c r="BA42" s="735"/>
      <c r="BB42" s="735"/>
      <c r="BC42" s="735"/>
      <c r="BD42" s="718"/>
      <c r="BE42" s="718"/>
      <c r="BF42" s="720"/>
      <c r="BG42" s="711"/>
      <c r="BH42" s="712"/>
      <c r="BI42" s="712"/>
      <c r="BJ42" s="712"/>
      <c r="BK42" s="712"/>
      <c r="BL42" s="224"/>
      <c r="BM42" s="681" t="s">
        <v>354</v>
      </c>
      <c r="BN42" s="681"/>
      <c r="BO42" s="681"/>
      <c r="BP42" s="681"/>
      <c r="BQ42" s="681"/>
      <c r="BR42" s="681"/>
      <c r="BS42" s="681"/>
      <c r="BT42" s="681"/>
      <c r="BU42" s="682"/>
      <c r="BV42" s="734">
        <v>368</v>
      </c>
      <c r="BW42" s="735"/>
      <c r="BX42" s="735"/>
      <c r="BY42" s="735"/>
      <c r="BZ42" s="735"/>
      <c r="CA42" s="735"/>
      <c r="CB42" s="744"/>
      <c r="CD42" s="656" t="s">
        <v>355</v>
      </c>
      <c r="CE42" s="657"/>
      <c r="CF42" s="657"/>
      <c r="CG42" s="657"/>
      <c r="CH42" s="657"/>
      <c r="CI42" s="657"/>
      <c r="CJ42" s="657"/>
      <c r="CK42" s="657"/>
      <c r="CL42" s="657"/>
      <c r="CM42" s="657"/>
      <c r="CN42" s="657"/>
      <c r="CO42" s="657"/>
      <c r="CP42" s="657"/>
      <c r="CQ42" s="658"/>
      <c r="CR42" s="659">
        <v>1828428</v>
      </c>
      <c r="CS42" s="689"/>
      <c r="CT42" s="689"/>
      <c r="CU42" s="689"/>
      <c r="CV42" s="689"/>
      <c r="CW42" s="689"/>
      <c r="CX42" s="689"/>
      <c r="CY42" s="690"/>
      <c r="CZ42" s="664">
        <v>21.6</v>
      </c>
      <c r="DA42" s="691"/>
      <c r="DB42" s="691"/>
      <c r="DC42" s="694"/>
      <c r="DD42" s="668">
        <v>393403</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31405</v>
      </c>
      <c r="CS43" s="689"/>
      <c r="CT43" s="689"/>
      <c r="CU43" s="689"/>
      <c r="CV43" s="689"/>
      <c r="CW43" s="689"/>
      <c r="CX43" s="689"/>
      <c r="CY43" s="690"/>
      <c r="CZ43" s="664">
        <v>0.4</v>
      </c>
      <c r="DA43" s="691"/>
      <c r="DB43" s="691"/>
      <c r="DC43" s="694"/>
      <c r="DD43" s="668">
        <v>31405</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305</v>
      </c>
      <c r="CE44" s="698"/>
      <c r="CF44" s="656" t="s">
        <v>359</v>
      </c>
      <c r="CG44" s="657"/>
      <c r="CH44" s="657"/>
      <c r="CI44" s="657"/>
      <c r="CJ44" s="657"/>
      <c r="CK44" s="657"/>
      <c r="CL44" s="657"/>
      <c r="CM44" s="657"/>
      <c r="CN44" s="657"/>
      <c r="CO44" s="657"/>
      <c r="CP44" s="657"/>
      <c r="CQ44" s="658"/>
      <c r="CR44" s="659">
        <v>1501279</v>
      </c>
      <c r="CS44" s="660"/>
      <c r="CT44" s="660"/>
      <c r="CU44" s="660"/>
      <c r="CV44" s="660"/>
      <c r="CW44" s="660"/>
      <c r="CX44" s="660"/>
      <c r="CY44" s="661"/>
      <c r="CZ44" s="664">
        <v>17.7</v>
      </c>
      <c r="DA44" s="665"/>
      <c r="DB44" s="665"/>
      <c r="DC44" s="671"/>
      <c r="DD44" s="668">
        <v>348690</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361</v>
      </c>
      <c r="CG45" s="657"/>
      <c r="CH45" s="657"/>
      <c r="CI45" s="657"/>
      <c r="CJ45" s="657"/>
      <c r="CK45" s="657"/>
      <c r="CL45" s="657"/>
      <c r="CM45" s="657"/>
      <c r="CN45" s="657"/>
      <c r="CO45" s="657"/>
      <c r="CP45" s="657"/>
      <c r="CQ45" s="658"/>
      <c r="CR45" s="659">
        <v>1034998</v>
      </c>
      <c r="CS45" s="689"/>
      <c r="CT45" s="689"/>
      <c r="CU45" s="689"/>
      <c r="CV45" s="689"/>
      <c r="CW45" s="689"/>
      <c r="CX45" s="689"/>
      <c r="CY45" s="690"/>
      <c r="CZ45" s="664">
        <v>12.2</v>
      </c>
      <c r="DA45" s="691"/>
      <c r="DB45" s="691"/>
      <c r="DC45" s="694"/>
      <c r="DD45" s="668">
        <v>105245</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362</v>
      </c>
      <c r="CG46" s="657"/>
      <c r="CH46" s="657"/>
      <c r="CI46" s="657"/>
      <c r="CJ46" s="657"/>
      <c r="CK46" s="657"/>
      <c r="CL46" s="657"/>
      <c r="CM46" s="657"/>
      <c r="CN46" s="657"/>
      <c r="CO46" s="657"/>
      <c r="CP46" s="657"/>
      <c r="CQ46" s="658"/>
      <c r="CR46" s="659">
        <v>459101</v>
      </c>
      <c r="CS46" s="660"/>
      <c r="CT46" s="660"/>
      <c r="CU46" s="660"/>
      <c r="CV46" s="660"/>
      <c r="CW46" s="660"/>
      <c r="CX46" s="660"/>
      <c r="CY46" s="661"/>
      <c r="CZ46" s="664">
        <v>5.4</v>
      </c>
      <c r="DA46" s="665"/>
      <c r="DB46" s="665"/>
      <c r="DC46" s="671"/>
      <c r="DD46" s="668">
        <v>241165</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363</v>
      </c>
      <c r="CG47" s="657"/>
      <c r="CH47" s="657"/>
      <c r="CI47" s="657"/>
      <c r="CJ47" s="657"/>
      <c r="CK47" s="657"/>
      <c r="CL47" s="657"/>
      <c r="CM47" s="657"/>
      <c r="CN47" s="657"/>
      <c r="CO47" s="657"/>
      <c r="CP47" s="657"/>
      <c r="CQ47" s="658"/>
      <c r="CR47" s="659">
        <v>327149</v>
      </c>
      <c r="CS47" s="689"/>
      <c r="CT47" s="689"/>
      <c r="CU47" s="689"/>
      <c r="CV47" s="689"/>
      <c r="CW47" s="689"/>
      <c r="CX47" s="689"/>
      <c r="CY47" s="690"/>
      <c r="CZ47" s="664">
        <v>3.9</v>
      </c>
      <c r="DA47" s="691"/>
      <c r="DB47" s="691"/>
      <c r="DC47" s="694"/>
      <c r="DD47" s="668">
        <v>44713</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364</v>
      </c>
      <c r="CG48" s="657"/>
      <c r="CH48" s="657"/>
      <c r="CI48" s="657"/>
      <c r="CJ48" s="657"/>
      <c r="CK48" s="657"/>
      <c r="CL48" s="657"/>
      <c r="CM48" s="657"/>
      <c r="CN48" s="657"/>
      <c r="CO48" s="657"/>
      <c r="CP48" s="657"/>
      <c r="CQ48" s="658"/>
      <c r="CR48" s="659" t="s">
        <v>229</v>
      </c>
      <c r="CS48" s="660"/>
      <c r="CT48" s="660"/>
      <c r="CU48" s="660"/>
      <c r="CV48" s="660"/>
      <c r="CW48" s="660"/>
      <c r="CX48" s="660"/>
      <c r="CY48" s="661"/>
      <c r="CZ48" s="664" t="s">
        <v>229</v>
      </c>
      <c r="DA48" s="665"/>
      <c r="DB48" s="665"/>
      <c r="DC48" s="671"/>
      <c r="DD48" s="668" t="s">
        <v>229</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365</v>
      </c>
      <c r="CE49" s="681"/>
      <c r="CF49" s="681"/>
      <c r="CG49" s="681"/>
      <c r="CH49" s="681"/>
      <c r="CI49" s="681"/>
      <c r="CJ49" s="681"/>
      <c r="CK49" s="681"/>
      <c r="CL49" s="681"/>
      <c r="CM49" s="681"/>
      <c r="CN49" s="681"/>
      <c r="CO49" s="681"/>
      <c r="CP49" s="681"/>
      <c r="CQ49" s="682"/>
      <c r="CR49" s="734">
        <v>8467662</v>
      </c>
      <c r="CS49" s="718"/>
      <c r="CT49" s="718"/>
      <c r="CU49" s="718"/>
      <c r="CV49" s="718"/>
      <c r="CW49" s="718"/>
      <c r="CX49" s="718"/>
      <c r="CY49" s="747"/>
      <c r="CZ49" s="739">
        <v>100</v>
      </c>
      <c r="DA49" s="748"/>
      <c r="DB49" s="748"/>
      <c r="DC49" s="749"/>
      <c r="DD49" s="750">
        <v>4532047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s30J/YInMffYstE5Qij0jkFrgb8hT1++naUXgfp++3XFCBN/8gGUbvywgkwIJiTp/H6FLqUrFavy0tatEsjYQ==" saltValue="vDTRo/bSW6ZKJ2Qmz01Cu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388</v>
      </c>
      <c r="C7" s="786"/>
      <c r="D7" s="786"/>
      <c r="E7" s="786"/>
      <c r="F7" s="786"/>
      <c r="G7" s="786"/>
      <c r="H7" s="786"/>
      <c r="I7" s="786"/>
      <c r="J7" s="786"/>
      <c r="K7" s="786"/>
      <c r="L7" s="786"/>
      <c r="M7" s="786"/>
      <c r="N7" s="786"/>
      <c r="O7" s="786"/>
      <c r="P7" s="787"/>
      <c r="Q7" s="788">
        <v>8841</v>
      </c>
      <c r="R7" s="789"/>
      <c r="S7" s="789"/>
      <c r="T7" s="789"/>
      <c r="U7" s="789"/>
      <c r="V7" s="789">
        <v>8467</v>
      </c>
      <c r="W7" s="789"/>
      <c r="X7" s="789"/>
      <c r="Y7" s="789"/>
      <c r="Z7" s="789"/>
      <c r="AA7" s="789">
        <v>374</v>
      </c>
      <c r="AB7" s="789"/>
      <c r="AC7" s="789"/>
      <c r="AD7" s="789"/>
      <c r="AE7" s="790"/>
      <c r="AF7" s="791">
        <v>247</v>
      </c>
      <c r="AG7" s="792"/>
      <c r="AH7" s="792"/>
      <c r="AI7" s="792"/>
      <c r="AJ7" s="793"/>
      <c r="AK7" s="794">
        <v>0</v>
      </c>
      <c r="AL7" s="795"/>
      <c r="AM7" s="795"/>
      <c r="AN7" s="795"/>
      <c r="AO7" s="795"/>
      <c r="AP7" s="795">
        <v>5565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597</v>
      </c>
      <c r="BT7" s="783"/>
      <c r="BU7" s="783"/>
      <c r="BV7" s="783"/>
      <c r="BW7" s="783"/>
      <c r="BX7" s="783"/>
      <c r="BY7" s="783"/>
      <c r="BZ7" s="783"/>
      <c r="CA7" s="783"/>
      <c r="CB7" s="783"/>
      <c r="CC7" s="783"/>
      <c r="CD7" s="783"/>
      <c r="CE7" s="783"/>
      <c r="CF7" s="783"/>
      <c r="CG7" s="798"/>
      <c r="CH7" s="779">
        <v>467</v>
      </c>
      <c r="CI7" s="780"/>
      <c r="CJ7" s="780"/>
      <c r="CK7" s="780"/>
      <c r="CL7" s="781"/>
      <c r="CM7" s="779">
        <v>85</v>
      </c>
      <c r="CN7" s="780"/>
      <c r="CO7" s="780"/>
      <c r="CP7" s="780"/>
      <c r="CQ7" s="781"/>
      <c r="CR7" s="779">
        <v>6</v>
      </c>
      <c r="CS7" s="780"/>
      <c r="CT7" s="780"/>
      <c r="CU7" s="780"/>
      <c r="CV7" s="781"/>
      <c r="CW7" s="779">
        <v>55</v>
      </c>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390</v>
      </c>
      <c r="B23" s="825" t="s">
        <v>391</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247</v>
      </c>
      <c r="AG23" s="829"/>
      <c r="AH23" s="829"/>
      <c r="AI23" s="829"/>
      <c r="AJ23" s="832"/>
      <c r="AK23" s="833"/>
      <c r="AL23" s="834"/>
      <c r="AM23" s="834"/>
      <c r="AN23" s="834"/>
      <c r="AO23" s="834"/>
      <c r="AP23" s="829"/>
      <c r="AQ23" s="829"/>
      <c r="AR23" s="829"/>
      <c r="AS23" s="829"/>
      <c r="AT23" s="829"/>
      <c r="AU23" s="845"/>
      <c r="AV23" s="845"/>
      <c r="AW23" s="845"/>
      <c r="AX23" s="845"/>
      <c r="AY23" s="846"/>
      <c r="AZ23" s="847" t="s">
        <v>392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371</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403</v>
      </c>
      <c r="C28" s="786"/>
      <c r="D28" s="786"/>
      <c r="E28" s="786"/>
      <c r="F28" s="786"/>
      <c r="G28" s="786"/>
      <c r="H28" s="786"/>
      <c r="I28" s="786"/>
      <c r="J28" s="786"/>
      <c r="K28" s="786"/>
      <c r="L28" s="786"/>
      <c r="M28" s="786"/>
      <c r="N28" s="786"/>
      <c r="O28" s="786"/>
      <c r="P28" s="787"/>
      <c r="Q28" s="858">
        <v>1283</v>
      </c>
      <c r="R28" s="859"/>
      <c r="S28" s="859"/>
      <c r="T28" s="859"/>
      <c r="U28" s="859"/>
      <c r="V28" s="859">
        <v>1218</v>
      </c>
      <c r="W28" s="859"/>
      <c r="X28" s="859"/>
      <c r="Y28" s="859"/>
      <c r="Z28" s="859"/>
      <c r="AA28" s="859">
        <v>65</v>
      </c>
      <c r="AB28" s="859"/>
      <c r="AC28" s="859"/>
      <c r="AD28" s="859"/>
      <c r="AE28" s="860"/>
      <c r="AF28" s="861">
        <v>65</v>
      </c>
      <c r="AG28" s="859"/>
      <c r="AH28" s="859"/>
      <c r="AI28" s="859"/>
      <c r="AJ28" s="862"/>
      <c r="AK28" s="863">
        <v>107</v>
      </c>
      <c r="AL28" s="864"/>
      <c r="AM28" s="864"/>
      <c r="AN28" s="864"/>
      <c r="AO28" s="864"/>
      <c r="AP28" s="864" t="s">
        <v>518</v>
      </c>
      <c r="AQ28" s="864"/>
      <c r="AR28" s="864"/>
      <c r="AS28" s="864"/>
      <c r="AT28" s="864"/>
      <c r="AU28" s="864" t="s">
        <v>518</v>
      </c>
      <c r="AV28" s="864"/>
      <c r="AW28" s="864"/>
      <c r="AX28" s="864"/>
      <c r="AY28" s="864"/>
      <c r="AZ28" s="865" t="s">
        <v>518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404</v>
      </c>
      <c r="C29" s="817"/>
      <c r="D29" s="817"/>
      <c r="E29" s="817"/>
      <c r="F29" s="817"/>
      <c r="G29" s="817"/>
      <c r="H29" s="817"/>
      <c r="I29" s="817"/>
      <c r="J29" s="817"/>
      <c r="K29" s="817"/>
      <c r="L29" s="817"/>
      <c r="M29" s="817"/>
      <c r="N29" s="817"/>
      <c r="O29" s="817"/>
      <c r="P29" s="818"/>
      <c r="Q29" s="819">
        <v>1224</v>
      </c>
      <c r="R29" s="820"/>
      <c r="S29" s="820"/>
      <c r="T29" s="820"/>
      <c r="U29" s="820"/>
      <c r="V29" s="820">
        <v>1148</v>
      </c>
      <c r="W29" s="820"/>
      <c r="X29" s="820"/>
      <c r="Y29" s="820"/>
      <c r="Z29" s="820"/>
      <c r="AA29" s="820">
        <v>76</v>
      </c>
      <c r="AB29" s="820"/>
      <c r="AC29" s="820"/>
      <c r="AD29" s="820"/>
      <c r="AE29" s="821"/>
      <c r="AF29" s="822">
        <v>76</v>
      </c>
      <c r="AG29" s="823"/>
      <c r="AH29" s="823"/>
      <c r="AI29" s="823"/>
      <c r="AJ29" s="824"/>
      <c r="AK29" s="870">
        <v>198</v>
      </c>
      <c r="AL29" s="866"/>
      <c r="AM29" s="866"/>
      <c r="AN29" s="866"/>
      <c r="AO29" s="866"/>
      <c r="AP29" s="866" t="s">
        <v>518</v>
      </c>
      <c r="AQ29" s="866"/>
      <c r="AR29" s="866"/>
      <c r="AS29" s="866"/>
      <c r="AT29" s="866"/>
      <c r="AU29" s="866" t="s">
        <v>518</v>
      </c>
      <c r="AV29" s="866"/>
      <c r="AW29" s="866"/>
      <c r="AX29" s="866"/>
      <c r="AY29" s="866"/>
      <c r="AZ29" s="867" t="s">
        <v>518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405</v>
      </c>
      <c r="C30" s="817"/>
      <c r="D30" s="817"/>
      <c r="E30" s="817"/>
      <c r="F30" s="817"/>
      <c r="G30" s="817"/>
      <c r="H30" s="817"/>
      <c r="I30" s="817"/>
      <c r="J30" s="817"/>
      <c r="K30" s="817"/>
      <c r="L30" s="817"/>
      <c r="M30" s="817"/>
      <c r="N30" s="817"/>
      <c r="O30" s="817"/>
      <c r="P30" s="818"/>
      <c r="Q30" s="819">
        <v>151</v>
      </c>
      <c r="R30" s="820"/>
      <c r="S30" s="820"/>
      <c r="T30" s="820"/>
      <c r="U30" s="820"/>
      <c r="V30" s="820">
        <v>150</v>
      </c>
      <c r="W30" s="820"/>
      <c r="X30" s="820"/>
      <c r="Y30" s="820"/>
      <c r="Z30" s="820"/>
      <c r="AA30" s="820">
        <v>1</v>
      </c>
      <c r="AB30" s="820"/>
      <c r="AC30" s="820"/>
      <c r="AD30" s="820"/>
      <c r="AE30" s="821"/>
      <c r="AF30" s="822">
        <v>1</v>
      </c>
      <c r="AG30" s="823"/>
      <c r="AH30" s="823"/>
      <c r="AI30" s="823"/>
      <c r="AJ30" s="824"/>
      <c r="AK30" s="870">
        <v>44</v>
      </c>
      <c r="AL30" s="866"/>
      <c r="AM30" s="866"/>
      <c r="AN30" s="866"/>
      <c r="AO30" s="866"/>
      <c r="AP30" s="866" t="s">
        <v>518</v>
      </c>
      <c r="AQ30" s="866"/>
      <c r="AR30" s="866"/>
      <c r="AS30" s="866"/>
      <c r="AT30" s="866"/>
      <c r="AU30" s="866" t="s">
        <v>518</v>
      </c>
      <c r="AV30" s="866"/>
      <c r="AW30" s="866"/>
      <c r="AX30" s="866"/>
      <c r="AY30" s="866"/>
      <c r="AZ30" s="867" t="s">
        <v>518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406</v>
      </c>
      <c r="C31" s="817"/>
      <c r="D31" s="817"/>
      <c r="E31" s="817"/>
      <c r="F31" s="817"/>
      <c r="G31" s="817"/>
      <c r="H31" s="817"/>
      <c r="I31" s="817"/>
      <c r="J31" s="817"/>
      <c r="K31" s="817"/>
      <c r="L31" s="817"/>
      <c r="M31" s="817"/>
      <c r="N31" s="817"/>
      <c r="O31" s="817"/>
      <c r="P31" s="818"/>
      <c r="Q31" s="819">
        <v>185</v>
      </c>
      <c r="R31" s="820"/>
      <c r="S31" s="820"/>
      <c r="T31" s="820"/>
      <c r="U31" s="820"/>
      <c r="V31" s="820">
        <v>194</v>
      </c>
      <c r="W31" s="820"/>
      <c r="X31" s="820"/>
      <c r="Y31" s="820"/>
      <c r="Z31" s="820"/>
      <c r="AA31" s="820">
        <v>-9</v>
      </c>
      <c r="AB31" s="820"/>
      <c r="AC31" s="820"/>
      <c r="AD31" s="820"/>
      <c r="AE31" s="821"/>
      <c r="AF31" s="822">
        <v>17</v>
      </c>
      <c r="AG31" s="823"/>
      <c r="AH31" s="823"/>
      <c r="AI31" s="823"/>
      <c r="AJ31" s="824"/>
      <c r="AK31" s="870">
        <v>89</v>
      </c>
      <c r="AL31" s="866"/>
      <c r="AM31" s="866"/>
      <c r="AN31" s="866"/>
      <c r="AO31" s="866"/>
      <c r="AP31" s="866">
        <v>1773</v>
      </c>
      <c r="AQ31" s="866"/>
      <c r="AR31" s="866"/>
      <c r="AS31" s="866"/>
      <c r="AT31" s="866"/>
      <c r="AU31" s="866">
        <v>1541</v>
      </c>
      <c r="AV31" s="866"/>
      <c r="AW31" s="866"/>
      <c r="AX31" s="866"/>
      <c r="AY31" s="866"/>
      <c r="AZ31" s="867" t="s">
        <v>593</v>
      </c>
      <c r="BA31" s="867"/>
      <c r="BB31" s="867"/>
      <c r="BC31" s="867"/>
      <c r="BD31" s="867"/>
      <c r="BE31" s="868" t="s">
        <v>407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408</v>
      </c>
      <c r="C32" s="817"/>
      <c r="D32" s="817"/>
      <c r="E32" s="817"/>
      <c r="F32" s="817"/>
      <c r="G32" s="817"/>
      <c r="H32" s="817"/>
      <c r="I32" s="817"/>
      <c r="J32" s="817"/>
      <c r="K32" s="817"/>
      <c r="L32" s="817"/>
      <c r="M32" s="817"/>
      <c r="N32" s="817"/>
      <c r="O32" s="817"/>
      <c r="P32" s="818"/>
      <c r="Q32" s="819">
        <v>243</v>
      </c>
      <c r="R32" s="820"/>
      <c r="S32" s="820"/>
      <c r="T32" s="820"/>
      <c r="U32" s="820"/>
      <c r="V32" s="820">
        <v>239</v>
      </c>
      <c r="W32" s="820"/>
      <c r="X32" s="820"/>
      <c r="Y32" s="820"/>
      <c r="Z32" s="820"/>
      <c r="AA32" s="820">
        <v>4</v>
      </c>
      <c r="AB32" s="820"/>
      <c r="AC32" s="820"/>
      <c r="AD32" s="820"/>
      <c r="AE32" s="821"/>
      <c r="AF32" s="822">
        <v>4</v>
      </c>
      <c r="AG32" s="823"/>
      <c r="AH32" s="823"/>
      <c r="AI32" s="823"/>
      <c r="AJ32" s="824"/>
      <c r="AK32" s="870">
        <v>102</v>
      </c>
      <c r="AL32" s="866"/>
      <c r="AM32" s="866"/>
      <c r="AN32" s="866"/>
      <c r="AO32" s="866"/>
      <c r="AP32" s="866">
        <v>1561</v>
      </c>
      <c r="AQ32" s="866"/>
      <c r="AR32" s="866"/>
      <c r="AS32" s="866"/>
      <c r="AT32" s="866"/>
      <c r="AU32" s="866">
        <v>961</v>
      </c>
      <c r="AV32" s="866"/>
      <c r="AW32" s="866"/>
      <c r="AX32" s="866"/>
      <c r="AY32" s="866"/>
      <c r="AZ32" s="867" t="s">
        <v>518</v>
      </c>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390</v>
      </c>
      <c r="B63" s="825" t="s">
        <v>411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163</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129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413</v>
      </c>
      <c r="B66" s="764"/>
      <c r="C66" s="764"/>
      <c r="D66" s="764"/>
      <c r="E66" s="764"/>
      <c r="F66" s="764"/>
      <c r="G66" s="764"/>
      <c r="H66" s="764"/>
      <c r="I66" s="764"/>
      <c r="J66" s="764"/>
      <c r="K66" s="764"/>
      <c r="L66" s="764"/>
      <c r="M66" s="764"/>
      <c r="N66" s="764"/>
      <c r="O66" s="764"/>
      <c r="P66" s="765"/>
      <c r="Q66" s="769" t="s">
        <v>414</v>
      </c>
      <c r="R66" s="770"/>
      <c r="S66" s="770"/>
      <c r="T66" s="770"/>
      <c r="U66" s="771"/>
      <c r="V66" s="769" t="s">
        <v>415</v>
      </c>
      <c r="W66" s="770"/>
      <c r="X66" s="770"/>
      <c r="Y66" s="770"/>
      <c r="Z66" s="771"/>
      <c r="AA66" s="769" t="s">
        <v>397</v>
      </c>
      <c r="AB66" s="770"/>
      <c r="AC66" s="770"/>
      <c r="AD66" s="770"/>
      <c r="AE66" s="771"/>
      <c r="AF66" s="890" t="s">
        <v>398</v>
      </c>
      <c r="AG66" s="851"/>
      <c r="AH66" s="851"/>
      <c r="AI66" s="851"/>
      <c r="AJ66" s="891"/>
      <c r="AK66" s="769" t="s">
        <v>399</v>
      </c>
      <c r="AL66" s="764"/>
      <c r="AM66" s="764"/>
      <c r="AN66" s="764"/>
      <c r="AO66" s="765"/>
      <c r="AP66" s="769" t="s">
        <v>416</v>
      </c>
      <c r="AQ66" s="770"/>
      <c r="AR66" s="770"/>
      <c r="AS66" s="770"/>
      <c r="AT66" s="771"/>
      <c r="AU66" s="769" t="s">
        <v>417</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594</v>
      </c>
      <c r="C68" s="906"/>
      <c r="D68" s="906"/>
      <c r="E68" s="906"/>
      <c r="F68" s="906"/>
      <c r="G68" s="906"/>
      <c r="H68" s="906"/>
      <c r="I68" s="906"/>
      <c r="J68" s="906"/>
      <c r="K68" s="906"/>
      <c r="L68" s="906"/>
      <c r="M68" s="906"/>
      <c r="N68" s="906"/>
      <c r="O68" s="906"/>
      <c r="P68" s="907"/>
      <c r="Q68" s="908">
        <v>7036</v>
      </c>
      <c r="R68" s="902"/>
      <c r="S68" s="902"/>
      <c r="T68" s="902"/>
      <c r="U68" s="902"/>
      <c r="V68" s="902">
        <v>6106</v>
      </c>
      <c r="W68" s="902"/>
      <c r="X68" s="902"/>
      <c r="Y68" s="902"/>
      <c r="Z68" s="902"/>
      <c r="AA68" s="902">
        <v>930</v>
      </c>
      <c r="AB68" s="902"/>
      <c r="AC68" s="902"/>
      <c r="AD68" s="902"/>
      <c r="AE68" s="902"/>
      <c r="AF68" s="902">
        <v>930</v>
      </c>
      <c r="AG68" s="902"/>
      <c r="AH68" s="902"/>
      <c r="AI68" s="902"/>
      <c r="AJ68" s="902"/>
      <c r="AK68" s="902">
        <v>11</v>
      </c>
      <c r="AL68" s="902"/>
      <c r="AM68" s="902"/>
      <c r="AN68" s="902"/>
      <c r="AO68" s="902"/>
      <c r="AP68" s="902">
        <v>0</v>
      </c>
      <c r="AQ68" s="902"/>
      <c r="AR68" s="902"/>
      <c r="AS68" s="902"/>
      <c r="AT68" s="902"/>
      <c r="AU68" s="902">
        <v>0</v>
      </c>
      <c r="AV68" s="902"/>
      <c r="AW68" s="902"/>
      <c r="AX68" s="902"/>
      <c r="AY68" s="902"/>
      <c r="AZ68" s="903" t="s">
        <v>595</v>
      </c>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580</v>
      </c>
      <c r="C69" s="910"/>
      <c r="D69" s="910"/>
      <c r="E69" s="910"/>
      <c r="F69" s="910"/>
      <c r="G69" s="910"/>
      <c r="H69" s="910"/>
      <c r="I69" s="910"/>
      <c r="J69" s="910"/>
      <c r="K69" s="910"/>
      <c r="L69" s="910"/>
      <c r="M69" s="910"/>
      <c r="N69" s="910"/>
      <c r="O69" s="910"/>
      <c r="P69" s="911"/>
      <c r="Q69" s="912">
        <v>1287</v>
      </c>
      <c r="R69" s="866"/>
      <c r="S69" s="866"/>
      <c r="T69" s="866"/>
      <c r="U69" s="866"/>
      <c r="V69" s="866">
        <v>1267</v>
      </c>
      <c r="W69" s="866"/>
      <c r="X69" s="866"/>
      <c r="Y69" s="866"/>
      <c r="Z69" s="866"/>
      <c r="AA69" s="866">
        <v>20</v>
      </c>
      <c r="AB69" s="866"/>
      <c r="AC69" s="866"/>
      <c r="AD69" s="866"/>
      <c r="AE69" s="866"/>
      <c r="AF69" s="866">
        <v>20</v>
      </c>
      <c r="AG69" s="866"/>
      <c r="AH69" s="866"/>
      <c r="AI69" s="866"/>
      <c r="AJ69" s="866"/>
      <c r="AK69" s="866" t="s">
        <v>518</v>
      </c>
      <c r="AL69" s="866"/>
      <c r="AM69" s="866"/>
      <c r="AN69" s="866"/>
      <c r="AO69" s="866"/>
      <c r="AP69" s="866">
        <v>632</v>
      </c>
      <c r="AQ69" s="866"/>
      <c r="AR69" s="866"/>
      <c r="AS69" s="866"/>
      <c r="AT69" s="866"/>
      <c r="AU69" s="866">
        <v>78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581</v>
      </c>
      <c r="C70" s="910"/>
      <c r="D70" s="910"/>
      <c r="E70" s="910"/>
      <c r="F70" s="910"/>
      <c r="G70" s="910"/>
      <c r="H70" s="910"/>
      <c r="I70" s="910"/>
      <c r="J70" s="910"/>
      <c r="K70" s="910"/>
      <c r="L70" s="910"/>
      <c r="M70" s="910"/>
      <c r="N70" s="910"/>
      <c r="O70" s="910"/>
      <c r="P70" s="911"/>
      <c r="Q70" s="912">
        <v>1899</v>
      </c>
      <c r="R70" s="866"/>
      <c r="S70" s="866"/>
      <c r="T70" s="866"/>
      <c r="U70" s="866"/>
      <c r="V70" s="866">
        <v>1536</v>
      </c>
      <c r="W70" s="866"/>
      <c r="X70" s="866"/>
      <c r="Y70" s="866"/>
      <c r="Z70" s="866"/>
      <c r="AA70" s="866">
        <v>363</v>
      </c>
      <c r="AB70" s="866"/>
      <c r="AC70" s="866"/>
      <c r="AD70" s="866"/>
      <c r="AE70" s="866"/>
      <c r="AF70" s="866">
        <v>360</v>
      </c>
      <c r="AG70" s="866"/>
      <c r="AH70" s="866"/>
      <c r="AI70" s="866"/>
      <c r="AJ70" s="866"/>
      <c r="AK70" s="866">
        <v>0</v>
      </c>
      <c r="AL70" s="866"/>
      <c r="AM70" s="866"/>
      <c r="AN70" s="866"/>
      <c r="AO70" s="866"/>
      <c r="AP70" s="866">
        <v>430</v>
      </c>
      <c r="AQ70" s="866"/>
      <c r="AR70" s="866"/>
      <c r="AS70" s="866"/>
      <c r="AT70" s="866"/>
      <c r="AU70" s="866">
        <v>19</v>
      </c>
      <c r="AV70" s="866"/>
      <c r="AW70" s="866"/>
      <c r="AX70" s="866"/>
      <c r="AY70" s="866"/>
      <c r="AZ70" s="868" t="s">
        <v>596</v>
      </c>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582</v>
      </c>
      <c r="C71" s="910"/>
      <c r="D71" s="910"/>
      <c r="E71" s="910"/>
      <c r="F71" s="910"/>
      <c r="G71" s="910"/>
      <c r="H71" s="910"/>
      <c r="I71" s="910"/>
      <c r="J71" s="910"/>
      <c r="K71" s="910"/>
      <c r="L71" s="910"/>
      <c r="M71" s="910"/>
      <c r="N71" s="910"/>
      <c r="O71" s="910"/>
      <c r="P71" s="911"/>
      <c r="Q71" s="912" t="s">
        <v>518</v>
      </c>
      <c r="R71" s="866"/>
      <c r="S71" s="866"/>
      <c r="T71" s="866"/>
      <c r="U71" s="866"/>
      <c r="V71" s="866" t="s">
        <v>518</v>
      </c>
      <c r="W71" s="866"/>
      <c r="X71" s="866"/>
      <c r="Y71" s="866"/>
      <c r="Z71" s="866"/>
      <c r="AA71" s="866" t="s">
        <v>518</v>
      </c>
      <c r="AB71" s="866"/>
      <c r="AC71" s="866"/>
      <c r="AD71" s="866"/>
      <c r="AE71" s="866"/>
      <c r="AF71" s="866" t="s">
        <v>518</v>
      </c>
      <c r="AG71" s="866"/>
      <c r="AH71" s="866"/>
      <c r="AI71" s="866"/>
      <c r="AJ71" s="866"/>
      <c r="AK71" s="866" t="s">
        <v>518</v>
      </c>
      <c r="AL71" s="866"/>
      <c r="AM71" s="866"/>
      <c r="AN71" s="866"/>
      <c r="AO71" s="866"/>
      <c r="AP71" s="866" t="s">
        <v>518</v>
      </c>
      <c r="AQ71" s="866"/>
      <c r="AR71" s="866"/>
      <c r="AS71" s="866"/>
      <c r="AT71" s="866"/>
      <c r="AU71" s="866" t="s">
        <v>518</v>
      </c>
      <c r="AV71" s="866"/>
      <c r="AW71" s="866"/>
      <c r="AX71" s="866"/>
      <c r="AY71" s="866"/>
      <c r="AZ71" s="868" t="s">
        <v>586</v>
      </c>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583</v>
      </c>
      <c r="C72" s="910"/>
      <c r="D72" s="910"/>
      <c r="E72" s="910"/>
      <c r="F72" s="910"/>
      <c r="G72" s="910"/>
      <c r="H72" s="910"/>
      <c r="I72" s="910"/>
      <c r="J72" s="910"/>
      <c r="K72" s="910"/>
      <c r="L72" s="910"/>
      <c r="M72" s="910"/>
      <c r="N72" s="910"/>
      <c r="O72" s="910"/>
      <c r="P72" s="911"/>
      <c r="Q72" s="912" t="s">
        <v>518</v>
      </c>
      <c r="R72" s="866"/>
      <c r="S72" s="866"/>
      <c r="T72" s="866"/>
      <c r="U72" s="866"/>
      <c r="V72" s="866" t="s">
        <v>518</v>
      </c>
      <c r="W72" s="866"/>
      <c r="X72" s="866"/>
      <c r="Y72" s="866"/>
      <c r="Z72" s="866"/>
      <c r="AA72" s="866" t="s">
        <v>518</v>
      </c>
      <c r="AB72" s="866"/>
      <c r="AC72" s="866"/>
      <c r="AD72" s="866"/>
      <c r="AE72" s="866"/>
      <c r="AF72" s="866" t="s">
        <v>518</v>
      </c>
      <c r="AG72" s="866"/>
      <c r="AH72" s="866"/>
      <c r="AI72" s="866"/>
      <c r="AJ72" s="866"/>
      <c r="AK72" s="866" t="s">
        <v>518</v>
      </c>
      <c r="AL72" s="866"/>
      <c r="AM72" s="866"/>
      <c r="AN72" s="866"/>
      <c r="AO72" s="866"/>
      <c r="AP72" s="866" t="s">
        <v>518</v>
      </c>
      <c r="AQ72" s="866"/>
      <c r="AR72" s="866"/>
      <c r="AS72" s="866"/>
      <c r="AT72" s="866"/>
      <c r="AU72" s="866" t="s">
        <v>518</v>
      </c>
      <c r="AV72" s="866"/>
      <c r="AW72" s="866"/>
      <c r="AX72" s="866"/>
      <c r="AY72" s="866"/>
      <c r="AZ72" s="868" t="s">
        <v>587</v>
      </c>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584</v>
      </c>
      <c r="C73" s="910"/>
      <c r="D73" s="910"/>
      <c r="E73" s="910"/>
      <c r="F73" s="910"/>
      <c r="G73" s="910"/>
      <c r="H73" s="910"/>
      <c r="I73" s="910"/>
      <c r="J73" s="910"/>
      <c r="K73" s="910"/>
      <c r="L73" s="910"/>
      <c r="M73" s="910"/>
      <c r="N73" s="910"/>
      <c r="O73" s="910"/>
      <c r="P73" s="911"/>
      <c r="Q73" s="912">
        <v>254</v>
      </c>
      <c r="R73" s="866"/>
      <c r="S73" s="866"/>
      <c r="T73" s="866"/>
      <c r="U73" s="866"/>
      <c r="V73" s="866">
        <v>245</v>
      </c>
      <c r="W73" s="866"/>
      <c r="X73" s="866"/>
      <c r="Y73" s="866"/>
      <c r="Z73" s="866"/>
      <c r="AA73" s="866">
        <v>9</v>
      </c>
      <c r="AB73" s="866"/>
      <c r="AC73" s="866"/>
      <c r="AD73" s="866"/>
      <c r="AE73" s="866"/>
      <c r="AF73" s="866">
        <v>9</v>
      </c>
      <c r="AG73" s="866"/>
      <c r="AH73" s="866"/>
      <c r="AI73" s="866"/>
      <c r="AJ73" s="866"/>
      <c r="AK73" s="866" t="s">
        <v>518</v>
      </c>
      <c r="AL73" s="866"/>
      <c r="AM73" s="866"/>
      <c r="AN73" s="866"/>
      <c r="AO73" s="866"/>
      <c r="AP73" s="866" t="s">
        <v>518</v>
      </c>
      <c r="AQ73" s="866"/>
      <c r="AR73" s="866"/>
      <c r="AS73" s="866"/>
      <c r="AT73" s="866"/>
      <c r="AU73" s="866" t="s">
        <v>518</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585</v>
      </c>
      <c r="C74" s="910"/>
      <c r="D74" s="910"/>
      <c r="E74" s="910"/>
      <c r="F74" s="910"/>
      <c r="G74" s="910"/>
      <c r="H74" s="910"/>
      <c r="I74" s="910"/>
      <c r="J74" s="910"/>
      <c r="K74" s="910"/>
      <c r="L74" s="910"/>
      <c r="M74" s="910"/>
      <c r="N74" s="910"/>
      <c r="O74" s="910"/>
      <c r="P74" s="911"/>
      <c r="Q74" s="912">
        <v>305293</v>
      </c>
      <c r="R74" s="866"/>
      <c r="S74" s="866"/>
      <c r="T74" s="866"/>
      <c r="U74" s="866"/>
      <c r="V74" s="866">
        <v>294817</v>
      </c>
      <c r="W74" s="866"/>
      <c r="X74" s="866"/>
      <c r="Y74" s="866"/>
      <c r="Z74" s="866"/>
      <c r="AA74" s="866">
        <v>10476</v>
      </c>
      <c r="AB74" s="866"/>
      <c r="AC74" s="866"/>
      <c r="AD74" s="866"/>
      <c r="AE74" s="866"/>
      <c r="AF74" s="866">
        <v>6371</v>
      </c>
      <c r="AG74" s="866"/>
      <c r="AH74" s="866"/>
      <c r="AI74" s="866"/>
      <c r="AJ74" s="866"/>
      <c r="AK74" s="866" t="s">
        <v>518</v>
      </c>
      <c r="AL74" s="866"/>
      <c r="AM74" s="866"/>
      <c r="AN74" s="866"/>
      <c r="AO74" s="866"/>
      <c r="AP74" s="866" t="s">
        <v>518</v>
      </c>
      <c r="AQ74" s="866"/>
      <c r="AR74" s="866"/>
      <c r="AS74" s="866"/>
      <c r="AT74" s="866"/>
      <c r="AU74" s="866" t="s">
        <v>518</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390</v>
      </c>
      <c r="B88" s="825" t="s">
        <v>418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5" t="s">
        <v>419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427</v>
      </c>
      <c r="AB109" s="929"/>
      <c r="AC109" s="929"/>
      <c r="AD109" s="929"/>
      <c r="AE109" s="930"/>
      <c r="AF109" s="928" t="s">
        <v>428</v>
      </c>
      <c r="AG109" s="929"/>
      <c r="AH109" s="929"/>
      <c r="AI109" s="929"/>
      <c r="AJ109" s="930"/>
      <c r="AK109" s="928" t="s">
        <v>308</v>
      </c>
      <c r="AL109" s="929"/>
      <c r="AM109" s="929"/>
      <c r="AN109" s="929"/>
      <c r="AO109" s="930"/>
      <c r="AP109" s="928" t="s">
        <v>429</v>
      </c>
      <c r="AQ109" s="929"/>
      <c r="AR109" s="929"/>
      <c r="AS109" s="929"/>
      <c r="AT109" s="931"/>
      <c r="AU109" s="948" t="s">
        <v>426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427</v>
      </c>
      <c r="BR109" s="929"/>
      <c r="BS109" s="929"/>
      <c r="BT109" s="929"/>
      <c r="BU109" s="930"/>
      <c r="BV109" s="928" t="s">
        <v>428</v>
      </c>
      <c r="BW109" s="929"/>
      <c r="BX109" s="929"/>
      <c r="BY109" s="929"/>
      <c r="BZ109" s="930"/>
      <c r="CA109" s="928" t="s">
        <v>308</v>
      </c>
      <c r="CB109" s="929"/>
      <c r="CC109" s="929"/>
      <c r="CD109" s="929"/>
      <c r="CE109" s="930"/>
      <c r="CF109" s="949" t="s">
        <v>429</v>
      </c>
      <c r="CG109" s="949"/>
      <c r="CH109" s="949"/>
      <c r="CI109" s="949"/>
      <c r="CJ109" s="949"/>
      <c r="CK109" s="928" t="s">
        <v>430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427</v>
      </c>
      <c r="DH109" s="929"/>
      <c r="DI109" s="929"/>
      <c r="DJ109" s="929"/>
      <c r="DK109" s="930"/>
      <c r="DL109" s="928" t="s">
        <v>428</v>
      </c>
      <c r="DM109" s="929"/>
      <c r="DN109" s="929"/>
      <c r="DO109" s="929"/>
      <c r="DP109" s="930"/>
      <c r="DQ109" s="928" t="s">
        <v>308</v>
      </c>
      <c r="DR109" s="929"/>
      <c r="DS109" s="929"/>
      <c r="DT109" s="929"/>
      <c r="DU109" s="930"/>
      <c r="DV109" s="928" t="s">
        <v>429</v>
      </c>
      <c r="DW109" s="929"/>
      <c r="DX109" s="929"/>
      <c r="DY109" s="929"/>
      <c r="DZ109" s="931"/>
    </row>
    <row r="110" spans="1:131" s="230" customFormat="1" ht="26.25" customHeight="1" x14ac:dyDescent="0.15">
      <c r="A110" s="932" t="s">
        <v>431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417261</v>
      </c>
      <c r="AB110" s="936"/>
      <c r="AC110" s="936"/>
      <c r="AD110" s="936"/>
      <c r="AE110" s="937"/>
      <c r="AF110" s="938">
        <v>425815</v>
      </c>
      <c r="AG110" s="936"/>
      <c r="AH110" s="936"/>
      <c r="AI110" s="936"/>
      <c r="AJ110" s="937"/>
      <c r="AK110" s="938">
        <v>458351</v>
      </c>
      <c r="AL110" s="936"/>
      <c r="AM110" s="936"/>
      <c r="AN110" s="936"/>
      <c r="AO110" s="937"/>
      <c r="AP110" s="939">
        <v>14.3</v>
      </c>
      <c r="AQ110" s="940"/>
      <c r="AR110" s="940"/>
      <c r="AS110" s="940"/>
      <c r="AT110" s="941"/>
      <c r="AU110" s="942" t="s">
        <v>74</v>
      </c>
      <c r="AV110" s="943"/>
      <c r="AW110" s="943"/>
      <c r="AX110" s="943"/>
      <c r="AY110" s="943"/>
      <c r="AZ110" s="965" t="s">
        <v>432</v>
      </c>
      <c r="BA110" s="933"/>
      <c r="BB110" s="933"/>
      <c r="BC110" s="933"/>
      <c r="BD110" s="933"/>
      <c r="BE110" s="933"/>
      <c r="BF110" s="933"/>
      <c r="BG110" s="933"/>
      <c r="BH110" s="933"/>
      <c r="BI110" s="933"/>
      <c r="BJ110" s="933"/>
      <c r="BK110" s="933"/>
      <c r="BL110" s="933"/>
      <c r="BM110" s="933"/>
      <c r="BN110" s="933"/>
      <c r="BO110" s="933"/>
      <c r="BP110" s="934"/>
      <c r="BQ110" s="966">
        <v>5248268</v>
      </c>
      <c r="BR110" s="967"/>
      <c r="BS110" s="967"/>
      <c r="BT110" s="967"/>
      <c r="BU110" s="967"/>
      <c r="BV110" s="967">
        <v>5518219</v>
      </c>
      <c r="BW110" s="967"/>
      <c r="BX110" s="967"/>
      <c r="BY110" s="967"/>
      <c r="BZ110" s="967"/>
      <c r="CA110" s="967">
        <v>5565209</v>
      </c>
      <c r="CB110" s="967"/>
      <c r="CC110" s="967"/>
      <c r="CD110" s="967"/>
      <c r="CE110" s="967"/>
      <c r="CF110" s="980">
        <v>173.4</v>
      </c>
      <c r="CG110" s="981"/>
      <c r="CH110" s="981"/>
      <c r="CI110" s="981"/>
      <c r="CJ110" s="981"/>
      <c r="CK110" s="982" t="s">
        <v>433</v>
      </c>
      <c r="CL110" s="983"/>
      <c r="CM110" s="965" t="s">
        <v>434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435</v>
      </c>
      <c r="DH110" s="967"/>
      <c r="DI110" s="967"/>
      <c r="DJ110" s="967"/>
      <c r="DK110" s="967"/>
      <c r="DL110" s="967" t="s">
        <v>435</v>
      </c>
      <c r="DM110" s="967"/>
      <c r="DN110" s="967"/>
      <c r="DO110" s="967"/>
      <c r="DP110" s="967"/>
      <c r="DQ110" s="967" t="s">
        <v>435</v>
      </c>
      <c r="DR110" s="967"/>
      <c r="DS110" s="967"/>
      <c r="DT110" s="967"/>
      <c r="DU110" s="967"/>
      <c r="DV110" s="968" t="s">
        <v>129</v>
      </c>
      <c r="DW110" s="968"/>
      <c r="DX110" s="968"/>
      <c r="DY110" s="968"/>
      <c r="DZ110" s="969"/>
    </row>
    <row r="111" spans="1:131" s="230" customFormat="1" ht="26.25" customHeight="1" x14ac:dyDescent="0.15">
      <c r="A111" s="970" t="s">
        <v>436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392</v>
      </c>
      <c r="AB111" s="974"/>
      <c r="AC111" s="974"/>
      <c r="AD111" s="974"/>
      <c r="AE111" s="975"/>
      <c r="AF111" s="976" t="s">
        <v>437</v>
      </c>
      <c r="AG111" s="974"/>
      <c r="AH111" s="974"/>
      <c r="AI111" s="974"/>
      <c r="AJ111" s="975"/>
      <c r="AK111" s="976" t="s">
        <v>438</v>
      </c>
      <c r="AL111" s="974"/>
      <c r="AM111" s="974"/>
      <c r="AN111" s="974"/>
      <c r="AO111" s="975"/>
      <c r="AP111" s="977" t="s">
        <v>437</v>
      </c>
      <c r="AQ111" s="978"/>
      <c r="AR111" s="978"/>
      <c r="AS111" s="978"/>
      <c r="AT111" s="979"/>
      <c r="AU111" s="944"/>
      <c r="AV111" s="945"/>
      <c r="AW111" s="945"/>
      <c r="AX111" s="945"/>
      <c r="AY111" s="945"/>
      <c r="AZ111" s="958" t="s">
        <v>439</v>
      </c>
      <c r="BA111" s="959"/>
      <c r="BB111" s="959"/>
      <c r="BC111" s="959"/>
      <c r="BD111" s="959"/>
      <c r="BE111" s="959"/>
      <c r="BF111" s="959"/>
      <c r="BG111" s="959"/>
      <c r="BH111" s="959"/>
      <c r="BI111" s="959"/>
      <c r="BJ111" s="959"/>
      <c r="BK111" s="959"/>
      <c r="BL111" s="959"/>
      <c r="BM111" s="959"/>
      <c r="BN111" s="959"/>
      <c r="BO111" s="959"/>
      <c r="BP111" s="960"/>
      <c r="BQ111" s="961">
        <v>84194</v>
      </c>
      <c r="BR111" s="962"/>
      <c r="BS111" s="962"/>
      <c r="BT111" s="962"/>
      <c r="BU111" s="962"/>
      <c r="BV111" s="962">
        <v>75530</v>
      </c>
      <c r="BW111" s="962"/>
      <c r="BX111" s="962"/>
      <c r="BY111" s="962"/>
      <c r="BZ111" s="962"/>
      <c r="CA111" s="962">
        <v>65498</v>
      </c>
      <c r="CB111" s="962"/>
      <c r="CC111" s="962"/>
      <c r="CD111" s="962"/>
      <c r="CE111" s="962"/>
      <c r="CF111" s="956">
        <v>2</v>
      </c>
      <c r="CG111" s="957"/>
      <c r="CH111" s="957"/>
      <c r="CI111" s="957"/>
      <c r="CJ111" s="957"/>
      <c r="CK111" s="984"/>
      <c r="CL111" s="985"/>
      <c r="CM111" s="958" t="s">
        <v>440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437</v>
      </c>
      <c r="DH111" s="962"/>
      <c r="DI111" s="962"/>
      <c r="DJ111" s="962"/>
      <c r="DK111" s="962"/>
      <c r="DL111" s="962" t="s">
        <v>441</v>
      </c>
      <c r="DM111" s="962"/>
      <c r="DN111" s="962"/>
      <c r="DO111" s="962"/>
      <c r="DP111" s="962"/>
      <c r="DQ111" s="962" t="s">
        <v>442</v>
      </c>
      <c r="DR111" s="962"/>
      <c r="DS111" s="962"/>
      <c r="DT111" s="962"/>
      <c r="DU111" s="962"/>
      <c r="DV111" s="963" t="s">
        <v>437</v>
      </c>
      <c r="DW111" s="963"/>
      <c r="DX111" s="963"/>
      <c r="DY111" s="963"/>
      <c r="DZ111" s="964"/>
    </row>
    <row r="112" spans="1:131" s="230" customFormat="1" ht="26.25" customHeight="1" x14ac:dyDescent="0.15">
      <c r="A112" s="988" t="s">
        <v>443</v>
      </c>
      <c r="B112" s="989"/>
      <c r="C112" s="959" t="s">
        <v>444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445</v>
      </c>
      <c r="AB112" s="995"/>
      <c r="AC112" s="995"/>
      <c r="AD112" s="995"/>
      <c r="AE112" s="996"/>
      <c r="AF112" s="997" t="s">
        <v>392</v>
      </c>
      <c r="AG112" s="995"/>
      <c r="AH112" s="995"/>
      <c r="AI112" s="995"/>
      <c r="AJ112" s="996"/>
      <c r="AK112" s="997" t="s">
        <v>392</v>
      </c>
      <c r="AL112" s="995"/>
      <c r="AM112" s="995"/>
      <c r="AN112" s="995"/>
      <c r="AO112" s="996"/>
      <c r="AP112" s="998" t="s">
        <v>445</v>
      </c>
      <c r="AQ112" s="999"/>
      <c r="AR112" s="999"/>
      <c r="AS112" s="999"/>
      <c r="AT112" s="1000"/>
      <c r="AU112" s="944"/>
      <c r="AV112" s="945"/>
      <c r="AW112" s="945"/>
      <c r="AX112" s="945"/>
      <c r="AY112" s="945"/>
      <c r="AZ112" s="958" t="s">
        <v>446</v>
      </c>
      <c r="BA112" s="959"/>
      <c r="BB112" s="959"/>
      <c r="BC112" s="959"/>
      <c r="BD112" s="959"/>
      <c r="BE112" s="959"/>
      <c r="BF112" s="959"/>
      <c r="BG112" s="959"/>
      <c r="BH112" s="959"/>
      <c r="BI112" s="959"/>
      <c r="BJ112" s="959"/>
      <c r="BK112" s="959"/>
      <c r="BL112" s="959"/>
      <c r="BM112" s="959"/>
      <c r="BN112" s="959"/>
      <c r="BO112" s="959"/>
      <c r="BP112" s="960"/>
      <c r="BQ112" s="961">
        <v>2803608</v>
      </c>
      <c r="BR112" s="962"/>
      <c r="BS112" s="962"/>
      <c r="BT112" s="962"/>
      <c r="BU112" s="962"/>
      <c r="BV112" s="962">
        <v>2673804</v>
      </c>
      <c r="BW112" s="962"/>
      <c r="BX112" s="962"/>
      <c r="BY112" s="962"/>
      <c r="BZ112" s="962"/>
      <c r="CA112" s="962">
        <v>2501979</v>
      </c>
      <c r="CB112" s="962"/>
      <c r="CC112" s="962"/>
      <c r="CD112" s="962"/>
      <c r="CE112" s="962"/>
      <c r="CF112" s="956">
        <v>78</v>
      </c>
      <c r="CG112" s="957"/>
      <c r="CH112" s="957"/>
      <c r="CI112" s="957"/>
      <c r="CJ112" s="957"/>
      <c r="CK112" s="984"/>
      <c r="CL112" s="985"/>
      <c r="CM112" s="958" t="s">
        <v>447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437</v>
      </c>
      <c r="DH112" s="962"/>
      <c r="DI112" s="962"/>
      <c r="DJ112" s="962"/>
      <c r="DK112" s="962"/>
      <c r="DL112" s="962" t="s">
        <v>437</v>
      </c>
      <c r="DM112" s="962"/>
      <c r="DN112" s="962"/>
      <c r="DO112" s="962"/>
      <c r="DP112" s="962"/>
      <c r="DQ112" s="962" t="s">
        <v>442</v>
      </c>
      <c r="DR112" s="962"/>
      <c r="DS112" s="962"/>
      <c r="DT112" s="962"/>
      <c r="DU112" s="962"/>
      <c r="DV112" s="963" t="s">
        <v>445</v>
      </c>
      <c r="DW112" s="963"/>
      <c r="DX112" s="963"/>
      <c r="DY112" s="963"/>
      <c r="DZ112" s="964"/>
    </row>
    <row r="113" spans="1:130" s="230" customFormat="1" ht="26.25" customHeight="1" x14ac:dyDescent="0.15">
      <c r="A113" s="990"/>
      <c r="B113" s="991"/>
      <c r="C113" s="959" t="s">
        <v>448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188530</v>
      </c>
      <c r="AB113" s="974"/>
      <c r="AC113" s="974"/>
      <c r="AD113" s="974"/>
      <c r="AE113" s="975"/>
      <c r="AF113" s="976">
        <v>188034</v>
      </c>
      <c r="AG113" s="974"/>
      <c r="AH113" s="974"/>
      <c r="AI113" s="974"/>
      <c r="AJ113" s="975"/>
      <c r="AK113" s="976">
        <v>188282</v>
      </c>
      <c r="AL113" s="974"/>
      <c r="AM113" s="974"/>
      <c r="AN113" s="974"/>
      <c r="AO113" s="975"/>
      <c r="AP113" s="977">
        <v>5.9</v>
      </c>
      <c r="AQ113" s="978"/>
      <c r="AR113" s="978"/>
      <c r="AS113" s="978"/>
      <c r="AT113" s="979"/>
      <c r="AU113" s="944"/>
      <c r="AV113" s="945"/>
      <c r="AW113" s="945"/>
      <c r="AX113" s="945"/>
      <c r="AY113" s="945"/>
      <c r="AZ113" s="958" t="s">
        <v>449</v>
      </c>
      <c r="BA113" s="959"/>
      <c r="BB113" s="959"/>
      <c r="BC113" s="959"/>
      <c r="BD113" s="959"/>
      <c r="BE113" s="959"/>
      <c r="BF113" s="959"/>
      <c r="BG113" s="959"/>
      <c r="BH113" s="959"/>
      <c r="BI113" s="959"/>
      <c r="BJ113" s="959"/>
      <c r="BK113" s="959"/>
      <c r="BL113" s="959"/>
      <c r="BM113" s="959"/>
      <c r="BN113" s="959"/>
      <c r="BO113" s="959"/>
      <c r="BP113" s="960"/>
      <c r="BQ113" s="961">
        <v>76705</v>
      </c>
      <c r="BR113" s="962"/>
      <c r="BS113" s="962"/>
      <c r="BT113" s="962"/>
      <c r="BU113" s="962"/>
      <c r="BV113" s="962">
        <v>58999</v>
      </c>
      <c r="BW113" s="962"/>
      <c r="BX113" s="962"/>
      <c r="BY113" s="962"/>
      <c r="BZ113" s="962"/>
      <c r="CA113" s="962">
        <v>96993</v>
      </c>
      <c r="CB113" s="962"/>
      <c r="CC113" s="962"/>
      <c r="CD113" s="962"/>
      <c r="CE113" s="962"/>
      <c r="CF113" s="956">
        <v>3</v>
      </c>
      <c r="CG113" s="957"/>
      <c r="CH113" s="957"/>
      <c r="CI113" s="957"/>
      <c r="CJ113" s="957"/>
      <c r="CK113" s="984"/>
      <c r="CL113" s="985"/>
      <c r="CM113" s="958" t="s">
        <v>450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442</v>
      </c>
      <c r="DH113" s="995"/>
      <c r="DI113" s="995"/>
      <c r="DJ113" s="995"/>
      <c r="DK113" s="996"/>
      <c r="DL113" s="997" t="s">
        <v>442</v>
      </c>
      <c r="DM113" s="995"/>
      <c r="DN113" s="995"/>
      <c r="DO113" s="995"/>
      <c r="DP113" s="996"/>
      <c r="DQ113" s="997" t="s">
        <v>438</v>
      </c>
      <c r="DR113" s="995"/>
      <c r="DS113" s="995"/>
      <c r="DT113" s="995"/>
      <c r="DU113" s="996"/>
      <c r="DV113" s="998" t="s">
        <v>451</v>
      </c>
      <c r="DW113" s="999"/>
      <c r="DX113" s="999"/>
      <c r="DY113" s="999"/>
      <c r="DZ113" s="1000"/>
    </row>
    <row r="114" spans="1:130" s="230" customFormat="1" ht="26.25" customHeight="1" x14ac:dyDescent="0.15">
      <c r="A114" s="990"/>
      <c r="B114" s="991"/>
      <c r="C114" s="959" t="s">
        <v>452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35288</v>
      </c>
      <c r="AB114" s="995"/>
      <c r="AC114" s="995"/>
      <c r="AD114" s="995"/>
      <c r="AE114" s="996"/>
      <c r="AF114" s="997">
        <v>43418</v>
      </c>
      <c r="AG114" s="995"/>
      <c r="AH114" s="995"/>
      <c r="AI114" s="995"/>
      <c r="AJ114" s="996"/>
      <c r="AK114" s="997">
        <v>9102</v>
      </c>
      <c r="AL114" s="995"/>
      <c r="AM114" s="995"/>
      <c r="AN114" s="995"/>
      <c r="AO114" s="996"/>
      <c r="AP114" s="998">
        <v>0.3</v>
      </c>
      <c r="AQ114" s="999"/>
      <c r="AR114" s="999"/>
      <c r="AS114" s="999"/>
      <c r="AT114" s="1000"/>
      <c r="AU114" s="944"/>
      <c r="AV114" s="945"/>
      <c r="AW114" s="945"/>
      <c r="AX114" s="945"/>
      <c r="AY114" s="945"/>
      <c r="AZ114" s="958" t="s">
        <v>453</v>
      </c>
      <c r="BA114" s="959"/>
      <c r="BB114" s="959"/>
      <c r="BC114" s="959"/>
      <c r="BD114" s="959"/>
      <c r="BE114" s="959"/>
      <c r="BF114" s="959"/>
      <c r="BG114" s="959"/>
      <c r="BH114" s="959"/>
      <c r="BI114" s="959"/>
      <c r="BJ114" s="959"/>
      <c r="BK114" s="959"/>
      <c r="BL114" s="959"/>
      <c r="BM114" s="959"/>
      <c r="BN114" s="959"/>
      <c r="BO114" s="959"/>
      <c r="BP114" s="960"/>
      <c r="BQ114" s="961">
        <v>943623</v>
      </c>
      <c r="BR114" s="962"/>
      <c r="BS114" s="962"/>
      <c r="BT114" s="962"/>
      <c r="BU114" s="962"/>
      <c r="BV114" s="962">
        <v>849005</v>
      </c>
      <c r="BW114" s="962"/>
      <c r="BX114" s="962"/>
      <c r="BY114" s="962"/>
      <c r="BZ114" s="962"/>
      <c r="CA114" s="962">
        <v>819060</v>
      </c>
      <c r="CB114" s="962"/>
      <c r="CC114" s="962"/>
      <c r="CD114" s="962"/>
      <c r="CE114" s="962"/>
      <c r="CF114" s="956">
        <v>25.5</v>
      </c>
      <c r="CG114" s="957"/>
      <c r="CH114" s="957"/>
      <c r="CI114" s="957"/>
      <c r="CJ114" s="957"/>
      <c r="CK114" s="984"/>
      <c r="CL114" s="985"/>
      <c r="CM114" s="958" t="s">
        <v>454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451</v>
      </c>
      <c r="DH114" s="995"/>
      <c r="DI114" s="995"/>
      <c r="DJ114" s="995"/>
      <c r="DK114" s="996"/>
      <c r="DL114" s="997" t="s">
        <v>442</v>
      </c>
      <c r="DM114" s="995"/>
      <c r="DN114" s="995"/>
      <c r="DO114" s="995"/>
      <c r="DP114" s="996"/>
      <c r="DQ114" s="997" t="s">
        <v>392</v>
      </c>
      <c r="DR114" s="995"/>
      <c r="DS114" s="995"/>
      <c r="DT114" s="995"/>
      <c r="DU114" s="996"/>
      <c r="DV114" s="998" t="s">
        <v>438</v>
      </c>
      <c r="DW114" s="999"/>
      <c r="DX114" s="999"/>
      <c r="DY114" s="999"/>
      <c r="DZ114" s="1000"/>
    </row>
    <row r="115" spans="1:130" s="230" customFormat="1" ht="26.25" customHeight="1" x14ac:dyDescent="0.15">
      <c r="A115" s="990"/>
      <c r="B115" s="991"/>
      <c r="C115" s="959" t="s">
        <v>455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10247</v>
      </c>
      <c r="AB115" s="974"/>
      <c r="AC115" s="974"/>
      <c r="AD115" s="974"/>
      <c r="AE115" s="975"/>
      <c r="AF115" s="976">
        <v>8754</v>
      </c>
      <c r="AG115" s="974"/>
      <c r="AH115" s="974"/>
      <c r="AI115" s="974"/>
      <c r="AJ115" s="975"/>
      <c r="AK115" s="976">
        <v>10118</v>
      </c>
      <c r="AL115" s="974"/>
      <c r="AM115" s="974"/>
      <c r="AN115" s="974"/>
      <c r="AO115" s="975"/>
      <c r="AP115" s="977">
        <v>0.3</v>
      </c>
      <c r="AQ115" s="978"/>
      <c r="AR115" s="978"/>
      <c r="AS115" s="978"/>
      <c r="AT115" s="979"/>
      <c r="AU115" s="944"/>
      <c r="AV115" s="945"/>
      <c r="AW115" s="945"/>
      <c r="AX115" s="945"/>
      <c r="AY115" s="945"/>
      <c r="AZ115" s="958" t="s">
        <v>456</v>
      </c>
      <c r="BA115" s="959"/>
      <c r="BB115" s="959"/>
      <c r="BC115" s="959"/>
      <c r="BD115" s="959"/>
      <c r="BE115" s="959"/>
      <c r="BF115" s="959"/>
      <c r="BG115" s="959"/>
      <c r="BH115" s="959"/>
      <c r="BI115" s="959"/>
      <c r="BJ115" s="959"/>
      <c r="BK115" s="959"/>
      <c r="BL115" s="959"/>
      <c r="BM115" s="959"/>
      <c r="BN115" s="959"/>
      <c r="BO115" s="959"/>
      <c r="BP115" s="960"/>
      <c r="BQ115" s="961" t="s">
        <v>438</v>
      </c>
      <c r="BR115" s="962"/>
      <c r="BS115" s="962"/>
      <c r="BT115" s="962"/>
      <c r="BU115" s="962"/>
      <c r="BV115" s="962" t="s">
        <v>438</v>
      </c>
      <c r="BW115" s="962"/>
      <c r="BX115" s="962"/>
      <c r="BY115" s="962"/>
      <c r="BZ115" s="962"/>
      <c r="CA115" s="962" t="s">
        <v>441</v>
      </c>
      <c r="CB115" s="962"/>
      <c r="CC115" s="962"/>
      <c r="CD115" s="962"/>
      <c r="CE115" s="962"/>
      <c r="CF115" s="956" t="s">
        <v>442</v>
      </c>
      <c r="CG115" s="957"/>
      <c r="CH115" s="957"/>
      <c r="CI115" s="957"/>
      <c r="CJ115" s="957"/>
      <c r="CK115" s="984"/>
      <c r="CL115" s="985"/>
      <c r="CM115" s="958" t="s">
        <v>457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437</v>
      </c>
      <c r="DH115" s="995"/>
      <c r="DI115" s="995"/>
      <c r="DJ115" s="995"/>
      <c r="DK115" s="996"/>
      <c r="DL115" s="997" t="s">
        <v>392</v>
      </c>
      <c r="DM115" s="995"/>
      <c r="DN115" s="995"/>
      <c r="DO115" s="995"/>
      <c r="DP115" s="996"/>
      <c r="DQ115" s="997" t="s">
        <v>445</v>
      </c>
      <c r="DR115" s="995"/>
      <c r="DS115" s="995"/>
      <c r="DT115" s="995"/>
      <c r="DU115" s="996"/>
      <c r="DV115" s="998" t="s">
        <v>458</v>
      </c>
      <c r="DW115" s="999"/>
      <c r="DX115" s="999"/>
      <c r="DY115" s="999"/>
      <c r="DZ115" s="1000"/>
    </row>
    <row r="116" spans="1:130" s="230" customFormat="1" ht="26.25" customHeight="1" x14ac:dyDescent="0.15">
      <c r="A116" s="992"/>
      <c r="B116" s="993"/>
      <c r="C116" s="1001" t="s">
        <v>459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57</v>
      </c>
      <c r="AB116" s="995"/>
      <c r="AC116" s="995"/>
      <c r="AD116" s="995"/>
      <c r="AE116" s="996"/>
      <c r="AF116" s="997" t="s">
        <v>451</v>
      </c>
      <c r="AG116" s="995"/>
      <c r="AH116" s="995"/>
      <c r="AI116" s="995"/>
      <c r="AJ116" s="996"/>
      <c r="AK116" s="997" t="s">
        <v>442</v>
      </c>
      <c r="AL116" s="995"/>
      <c r="AM116" s="995"/>
      <c r="AN116" s="995"/>
      <c r="AO116" s="996"/>
      <c r="AP116" s="998" t="s">
        <v>442</v>
      </c>
      <c r="AQ116" s="999"/>
      <c r="AR116" s="999"/>
      <c r="AS116" s="999"/>
      <c r="AT116" s="1000"/>
      <c r="AU116" s="944"/>
      <c r="AV116" s="945"/>
      <c r="AW116" s="945"/>
      <c r="AX116" s="945"/>
      <c r="AY116" s="945"/>
      <c r="AZ116" s="1003" t="s">
        <v>460</v>
      </c>
      <c r="BA116" s="1004"/>
      <c r="BB116" s="1004"/>
      <c r="BC116" s="1004"/>
      <c r="BD116" s="1004"/>
      <c r="BE116" s="1004"/>
      <c r="BF116" s="1004"/>
      <c r="BG116" s="1004"/>
      <c r="BH116" s="1004"/>
      <c r="BI116" s="1004"/>
      <c r="BJ116" s="1004"/>
      <c r="BK116" s="1004"/>
      <c r="BL116" s="1004"/>
      <c r="BM116" s="1004"/>
      <c r="BN116" s="1004"/>
      <c r="BO116" s="1004"/>
      <c r="BP116" s="1005"/>
      <c r="BQ116" s="961" t="s">
        <v>129</v>
      </c>
      <c r="BR116" s="962"/>
      <c r="BS116" s="962"/>
      <c r="BT116" s="962"/>
      <c r="BU116" s="962"/>
      <c r="BV116" s="962" t="s">
        <v>441</v>
      </c>
      <c r="BW116" s="962"/>
      <c r="BX116" s="962"/>
      <c r="BY116" s="962"/>
      <c r="BZ116" s="962"/>
      <c r="CA116" s="962" t="s">
        <v>129</v>
      </c>
      <c r="CB116" s="962"/>
      <c r="CC116" s="962"/>
      <c r="CD116" s="962"/>
      <c r="CE116" s="962"/>
      <c r="CF116" s="956" t="s">
        <v>392</v>
      </c>
      <c r="CG116" s="957"/>
      <c r="CH116" s="957"/>
      <c r="CI116" s="957"/>
      <c r="CJ116" s="957"/>
      <c r="CK116" s="984"/>
      <c r="CL116" s="985"/>
      <c r="CM116" s="958" t="s">
        <v>461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438</v>
      </c>
      <c r="DH116" s="995"/>
      <c r="DI116" s="995"/>
      <c r="DJ116" s="995"/>
      <c r="DK116" s="996"/>
      <c r="DL116" s="997" t="s">
        <v>392</v>
      </c>
      <c r="DM116" s="995"/>
      <c r="DN116" s="995"/>
      <c r="DO116" s="995"/>
      <c r="DP116" s="996"/>
      <c r="DQ116" s="997" t="s">
        <v>392</v>
      </c>
      <c r="DR116" s="995"/>
      <c r="DS116" s="995"/>
      <c r="DT116" s="995"/>
      <c r="DU116" s="996"/>
      <c r="DV116" s="998" t="s">
        <v>437</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462</v>
      </c>
      <c r="Z117" s="930"/>
      <c r="AA117" s="1014">
        <v>651383</v>
      </c>
      <c r="AB117" s="1015"/>
      <c r="AC117" s="1015"/>
      <c r="AD117" s="1015"/>
      <c r="AE117" s="1016"/>
      <c r="AF117" s="1017">
        <v>666021</v>
      </c>
      <c r="AG117" s="1015"/>
      <c r="AH117" s="1015"/>
      <c r="AI117" s="1015"/>
      <c r="AJ117" s="1016"/>
      <c r="AK117" s="1017">
        <v>665853</v>
      </c>
      <c r="AL117" s="1015"/>
      <c r="AM117" s="1015"/>
      <c r="AN117" s="1015"/>
      <c r="AO117" s="1016"/>
      <c r="AP117" s="1018"/>
      <c r="AQ117" s="1019"/>
      <c r="AR117" s="1019"/>
      <c r="AS117" s="1019"/>
      <c r="AT117" s="1020"/>
      <c r="AU117" s="944"/>
      <c r="AV117" s="945"/>
      <c r="AW117" s="945"/>
      <c r="AX117" s="945"/>
      <c r="AY117" s="945"/>
      <c r="AZ117" s="1010" t="s">
        <v>463</v>
      </c>
      <c r="BA117" s="1011"/>
      <c r="BB117" s="1011"/>
      <c r="BC117" s="1011"/>
      <c r="BD117" s="1011"/>
      <c r="BE117" s="1011"/>
      <c r="BF117" s="1011"/>
      <c r="BG117" s="1011"/>
      <c r="BH117" s="1011"/>
      <c r="BI117" s="1011"/>
      <c r="BJ117" s="1011"/>
      <c r="BK117" s="1011"/>
      <c r="BL117" s="1011"/>
      <c r="BM117" s="1011"/>
      <c r="BN117" s="1011"/>
      <c r="BO117" s="1011"/>
      <c r="BP117" s="1012"/>
      <c r="BQ117" s="961" t="s">
        <v>437</v>
      </c>
      <c r="BR117" s="962"/>
      <c r="BS117" s="962"/>
      <c r="BT117" s="962"/>
      <c r="BU117" s="962"/>
      <c r="BV117" s="962" t="s">
        <v>392</v>
      </c>
      <c r="BW117" s="962"/>
      <c r="BX117" s="962"/>
      <c r="BY117" s="962"/>
      <c r="BZ117" s="962"/>
      <c r="CA117" s="962" t="s">
        <v>445</v>
      </c>
      <c r="CB117" s="962"/>
      <c r="CC117" s="962"/>
      <c r="CD117" s="962"/>
      <c r="CE117" s="962"/>
      <c r="CF117" s="956" t="s">
        <v>438</v>
      </c>
      <c r="CG117" s="957"/>
      <c r="CH117" s="957"/>
      <c r="CI117" s="957"/>
      <c r="CJ117" s="957"/>
      <c r="CK117" s="984"/>
      <c r="CL117" s="985"/>
      <c r="CM117" s="958" t="s">
        <v>464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129</v>
      </c>
      <c r="DH117" s="995"/>
      <c r="DI117" s="995"/>
      <c r="DJ117" s="995"/>
      <c r="DK117" s="996"/>
      <c r="DL117" s="997" t="s">
        <v>437</v>
      </c>
      <c r="DM117" s="995"/>
      <c r="DN117" s="995"/>
      <c r="DO117" s="995"/>
      <c r="DP117" s="996"/>
      <c r="DQ117" s="997" t="s">
        <v>445</v>
      </c>
      <c r="DR117" s="995"/>
      <c r="DS117" s="995"/>
      <c r="DT117" s="995"/>
      <c r="DU117" s="996"/>
      <c r="DV117" s="998" t="s">
        <v>445</v>
      </c>
      <c r="DW117" s="999"/>
      <c r="DX117" s="999"/>
      <c r="DY117" s="999"/>
      <c r="DZ117" s="1000"/>
    </row>
    <row r="118" spans="1:130" s="230" customFormat="1" ht="26.25" customHeight="1" x14ac:dyDescent="0.15">
      <c r="A118" s="948" t="s">
        <v>430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427</v>
      </c>
      <c r="AB118" s="929"/>
      <c r="AC118" s="929"/>
      <c r="AD118" s="929"/>
      <c r="AE118" s="930"/>
      <c r="AF118" s="928" t="s">
        <v>428</v>
      </c>
      <c r="AG118" s="929"/>
      <c r="AH118" s="929"/>
      <c r="AI118" s="929"/>
      <c r="AJ118" s="930"/>
      <c r="AK118" s="928" t="s">
        <v>308</v>
      </c>
      <c r="AL118" s="929"/>
      <c r="AM118" s="929"/>
      <c r="AN118" s="929"/>
      <c r="AO118" s="930"/>
      <c r="AP118" s="1006" t="s">
        <v>429</v>
      </c>
      <c r="AQ118" s="1007"/>
      <c r="AR118" s="1007"/>
      <c r="AS118" s="1007"/>
      <c r="AT118" s="1008"/>
      <c r="AU118" s="944"/>
      <c r="AV118" s="945"/>
      <c r="AW118" s="945"/>
      <c r="AX118" s="945"/>
      <c r="AY118" s="945"/>
      <c r="AZ118" s="1009" t="s">
        <v>465</v>
      </c>
      <c r="BA118" s="1001"/>
      <c r="BB118" s="1001"/>
      <c r="BC118" s="1001"/>
      <c r="BD118" s="1001"/>
      <c r="BE118" s="1001"/>
      <c r="BF118" s="1001"/>
      <c r="BG118" s="1001"/>
      <c r="BH118" s="1001"/>
      <c r="BI118" s="1001"/>
      <c r="BJ118" s="1001"/>
      <c r="BK118" s="1001"/>
      <c r="BL118" s="1001"/>
      <c r="BM118" s="1001"/>
      <c r="BN118" s="1001"/>
      <c r="BO118" s="1001"/>
      <c r="BP118" s="1002"/>
      <c r="BQ118" s="1035" t="s">
        <v>445</v>
      </c>
      <c r="BR118" s="1036"/>
      <c r="BS118" s="1036"/>
      <c r="BT118" s="1036"/>
      <c r="BU118" s="1036"/>
      <c r="BV118" s="1036" t="s">
        <v>129</v>
      </c>
      <c r="BW118" s="1036"/>
      <c r="BX118" s="1036"/>
      <c r="BY118" s="1036"/>
      <c r="BZ118" s="1036"/>
      <c r="CA118" s="1036" t="s">
        <v>442</v>
      </c>
      <c r="CB118" s="1036"/>
      <c r="CC118" s="1036"/>
      <c r="CD118" s="1036"/>
      <c r="CE118" s="1036"/>
      <c r="CF118" s="956" t="s">
        <v>445</v>
      </c>
      <c r="CG118" s="957"/>
      <c r="CH118" s="957"/>
      <c r="CI118" s="957"/>
      <c r="CJ118" s="957"/>
      <c r="CK118" s="984"/>
      <c r="CL118" s="985"/>
      <c r="CM118" s="958" t="s">
        <v>466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437</v>
      </c>
      <c r="DH118" s="995"/>
      <c r="DI118" s="995"/>
      <c r="DJ118" s="995"/>
      <c r="DK118" s="996"/>
      <c r="DL118" s="997" t="s">
        <v>458</v>
      </c>
      <c r="DM118" s="995"/>
      <c r="DN118" s="995"/>
      <c r="DO118" s="995"/>
      <c r="DP118" s="996"/>
      <c r="DQ118" s="997" t="s">
        <v>451</v>
      </c>
      <c r="DR118" s="995"/>
      <c r="DS118" s="995"/>
      <c r="DT118" s="995"/>
      <c r="DU118" s="996"/>
      <c r="DV118" s="998" t="s">
        <v>467</v>
      </c>
      <c r="DW118" s="999"/>
      <c r="DX118" s="999"/>
      <c r="DY118" s="999"/>
      <c r="DZ118" s="1000"/>
    </row>
    <row r="119" spans="1:130" s="230" customFormat="1" ht="26.25" customHeight="1" x14ac:dyDescent="0.15">
      <c r="A119" s="1093" t="s">
        <v>433</v>
      </c>
      <c r="B119" s="983"/>
      <c r="C119" s="965" t="s">
        <v>434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458</v>
      </c>
      <c r="AB119" s="936"/>
      <c r="AC119" s="936"/>
      <c r="AD119" s="936"/>
      <c r="AE119" s="937"/>
      <c r="AF119" s="938" t="s">
        <v>445</v>
      </c>
      <c r="AG119" s="936"/>
      <c r="AH119" s="936"/>
      <c r="AI119" s="936"/>
      <c r="AJ119" s="937"/>
      <c r="AK119" s="938" t="s">
        <v>438</v>
      </c>
      <c r="AL119" s="936"/>
      <c r="AM119" s="936"/>
      <c r="AN119" s="936"/>
      <c r="AO119" s="937"/>
      <c r="AP119" s="939" t="s">
        <v>438</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468</v>
      </c>
      <c r="BP119" s="1041"/>
      <c r="BQ119" s="1035">
        <v>9156398</v>
      </c>
      <c r="BR119" s="1036"/>
      <c r="BS119" s="1036"/>
      <c r="BT119" s="1036"/>
      <c r="BU119" s="1036"/>
      <c r="BV119" s="1036">
        <v>9175557</v>
      </c>
      <c r="BW119" s="1036"/>
      <c r="BX119" s="1036"/>
      <c r="BY119" s="1036"/>
      <c r="BZ119" s="1036"/>
      <c r="CA119" s="1036">
        <v>9048739</v>
      </c>
      <c r="CB119" s="1036"/>
      <c r="CC119" s="1036"/>
      <c r="CD119" s="1036"/>
      <c r="CE119" s="1036"/>
      <c r="CF119" s="1037"/>
      <c r="CG119" s="1038"/>
      <c r="CH119" s="1038"/>
      <c r="CI119" s="1038"/>
      <c r="CJ119" s="1039"/>
      <c r="CK119" s="986"/>
      <c r="CL119" s="987"/>
      <c r="CM119" s="1009" t="s">
        <v>469</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84194</v>
      </c>
      <c r="DH119" s="1022"/>
      <c r="DI119" s="1022"/>
      <c r="DJ119" s="1022"/>
      <c r="DK119" s="1023"/>
      <c r="DL119" s="1021">
        <v>75530</v>
      </c>
      <c r="DM119" s="1022"/>
      <c r="DN119" s="1022"/>
      <c r="DO119" s="1022"/>
      <c r="DP119" s="1023"/>
      <c r="DQ119" s="1021">
        <v>65498</v>
      </c>
      <c r="DR119" s="1022"/>
      <c r="DS119" s="1022"/>
      <c r="DT119" s="1022"/>
      <c r="DU119" s="1023"/>
      <c r="DV119" s="1024">
        <v>2</v>
      </c>
      <c r="DW119" s="1025"/>
      <c r="DX119" s="1025"/>
      <c r="DY119" s="1025"/>
      <c r="DZ119" s="1026"/>
    </row>
    <row r="120" spans="1:130" s="230" customFormat="1" ht="26.25" customHeight="1" x14ac:dyDescent="0.15">
      <c r="A120" s="1094"/>
      <c r="B120" s="985"/>
      <c r="C120" s="958" t="s">
        <v>440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129</v>
      </c>
      <c r="AB120" s="995"/>
      <c r="AC120" s="995"/>
      <c r="AD120" s="995"/>
      <c r="AE120" s="996"/>
      <c r="AF120" s="997" t="s">
        <v>467</v>
      </c>
      <c r="AG120" s="995"/>
      <c r="AH120" s="995"/>
      <c r="AI120" s="995"/>
      <c r="AJ120" s="996"/>
      <c r="AK120" s="997" t="s">
        <v>451</v>
      </c>
      <c r="AL120" s="995"/>
      <c r="AM120" s="995"/>
      <c r="AN120" s="995"/>
      <c r="AO120" s="996"/>
      <c r="AP120" s="998" t="s">
        <v>437</v>
      </c>
      <c r="AQ120" s="999"/>
      <c r="AR120" s="999"/>
      <c r="AS120" s="999"/>
      <c r="AT120" s="1000"/>
      <c r="AU120" s="1027" t="s">
        <v>470</v>
      </c>
      <c r="AV120" s="1028"/>
      <c r="AW120" s="1028"/>
      <c r="AX120" s="1028"/>
      <c r="AY120" s="1029"/>
      <c r="AZ120" s="965" t="s">
        <v>471</v>
      </c>
      <c r="BA120" s="933"/>
      <c r="BB120" s="933"/>
      <c r="BC120" s="933"/>
      <c r="BD120" s="933"/>
      <c r="BE120" s="933"/>
      <c r="BF120" s="933"/>
      <c r="BG120" s="933"/>
      <c r="BH120" s="933"/>
      <c r="BI120" s="933"/>
      <c r="BJ120" s="933"/>
      <c r="BK120" s="933"/>
      <c r="BL120" s="933"/>
      <c r="BM120" s="933"/>
      <c r="BN120" s="933"/>
      <c r="BO120" s="933"/>
      <c r="BP120" s="934"/>
      <c r="BQ120" s="966">
        <v>2773637</v>
      </c>
      <c r="BR120" s="967"/>
      <c r="BS120" s="967"/>
      <c r="BT120" s="967"/>
      <c r="BU120" s="967"/>
      <c r="BV120" s="967">
        <v>3811783</v>
      </c>
      <c r="BW120" s="967"/>
      <c r="BX120" s="967"/>
      <c r="BY120" s="967"/>
      <c r="BZ120" s="967"/>
      <c r="CA120" s="967">
        <v>4098904</v>
      </c>
      <c r="CB120" s="967"/>
      <c r="CC120" s="967"/>
      <c r="CD120" s="967"/>
      <c r="CE120" s="967"/>
      <c r="CF120" s="980">
        <v>127.7</v>
      </c>
      <c r="CG120" s="981"/>
      <c r="CH120" s="981"/>
      <c r="CI120" s="981"/>
      <c r="CJ120" s="981"/>
      <c r="CK120" s="1042" t="s">
        <v>472</v>
      </c>
      <c r="CL120" s="1043"/>
      <c r="CM120" s="1043"/>
      <c r="CN120" s="1043"/>
      <c r="CO120" s="1044"/>
      <c r="CP120" s="1050" t="s">
        <v>473</v>
      </c>
      <c r="CQ120" s="1051"/>
      <c r="CR120" s="1051"/>
      <c r="CS120" s="1051"/>
      <c r="CT120" s="1051"/>
      <c r="CU120" s="1051"/>
      <c r="CV120" s="1051"/>
      <c r="CW120" s="1051"/>
      <c r="CX120" s="1051"/>
      <c r="CY120" s="1051"/>
      <c r="CZ120" s="1051"/>
      <c r="DA120" s="1051"/>
      <c r="DB120" s="1051"/>
      <c r="DC120" s="1051"/>
      <c r="DD120" s="1051"/>
      <c r="DE120" s="1051"/>
      <c r="DF120" s="1052"/>
      <c r="DG120" s="966">
        <v>1641821</v>
      </c>
      <c r="DH120" s="967"/>
      <c r="DI120" s="967"/>
      <c r="DJ120" s="967"/>
      <c r="DK120" s="967"/>
      <c r="DL120" s="967">
        <v>1599792</v>
      </c>
      <c r="DM120" s="967"/>
      <c r="DN120" s="967"/>
      <c r="DO120" s="967"/>
      <c r="DP120" s="967"/>
      <c r="DQ120" s="967">
        <v>1541098</v>
      </c>
      <c r="DR120" s="967"/>
      <c r="DS120" s="967"/>
      <c r="DT120" s="967"/>
      <c r="DU120" s="967"/>
      <c r="DV120" s="968">
        <v>48</v>
      </c>
      <c r="DW120" s="968"/>
      <c r="DX120" s="968"/>
      <c r="DY120" s="968"/>
      <c r="DZ120" s="969"/>
    </row>
    <row r="121" spans="1:130" s="230" customFormat="1" ht="26.25" customHeight="1" x14ac:dyDescent="0.15">
      <c r="A121" s="1094"/>
      <c r="B121" s="985"/>
      <c r="C121" s="1010" t="s">
        <v>474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437</v>
      </c>
      <c r="AB121" s="995"/>
      <c r="AC121" s="995"/>
      <c r="AD121" s="995"/>
      <c r="AE121" s="996"/>
      <c r="AF121" s="997" t="s">
        <v>445</v>
      </c>
      <c r="AG121" s="995"/>
      <c r="AH121" s="995"/>
      <c r="AI121" s="995"/>
      <c r="AJ121" s="996"/>
      <c r="AK121" s="997" t="s">
        <v>445</v>
      </c>
      <c r="AL121" s="995"/>
      <c r="AM121" s="995"/>
      <c r="AN121" s="995"/>
      <c r="AO121" s="996"/>
      <c r="AP121" s="998" t="s">
        <v>458</v>
      </c>
      <c r="AQ121" s="999"/>
      <c r="AR121" s="999"/>
      <c r="AS121" s="999"/>
      <c r="AT121" s="1000"/>
      <c r="AU121" s="1030"/>
      <c r="AV121" s="1031"/>
      <c r="AW121" s="1031"/>
      <c r="AX121" s="1031"/>
      <c r="AY121" s="1032"/>
      <c r="AZ121" s="958" t="s">
        <v>475</v>
      </c>
      <c r="BA121" s="959"/>
      <c r="BB121" s="959"/>
      <c r="BC121" s="959"/>
      <c r="BD121" s="959"/>
      <c r="BE121" s="959"/>
      <c r="BF121" s="959"/>
      <c r="BG121" s="959"/>
      <c r="BH121" s="959"/>
      <c r="BI121" s="959"/>
      <c r="BJ121" s="959"/>
      <c r="BK121" s="959"/>
      <c r="BL121" s="959"/>
      <c r="BM121" s="959"/>
      <c r="BN121" s="959"/>
      <c r="BO121" s="959"/>
      <c r="BP121" s="960"/>
      <c r="BQ121" s="961">
        <v>157066</v>
      </c>
      <c r="BR121" s="962"/>
      <c r="BS121" s="962"/>
      <c r="BT121" s="962"/>
      <c r="BU121" s="962"/>
      <c r="BV121" s="962">
        <v>192447</v>
      </c>
      <c r="BW121" s="962"/>
      <c r="BX121" s="962"/>
      <c r="BY121" s="962"/>
      <c r="BZ121" s="962"/>
      <c r="CA121" s="962">
        <v>197333</v>
      </c>
      <c r="CB121" s="962"/>
      <c r="CC121" s="962"/>
      <c r="CD121" s="962"/>
      <c r="CE121" s="962"/>
      <c r="CF121" s="956">
        <v>6.2</v>
      </c>
      <c r="CG121" s="957"/>
      <c r="CH121" s="957"/>
      <c r="CI121" s="957"/>
      <c r="CJ121" s="957"/>
      <c r="CK121" s="1045"/>
      <c r="CL121" s="1046"/>
      <c r="CM121" s="1046"/>
      <c r="CN121" s="1046"/>
      <c r="CO121" s="1047"/>
      <c r="CP121" s="1055" t="s">
        <v>476</v>
      </c>
      <c r="CQ121" s="1056"/>
      <c r="CR121" s="1056"/>
      <c r="CS121" s="1056"/>
      <c r="CT121" s="1056"/>
      <c r="CU121" s="1056"/>
      <c r="CV121" s="1056"/>
      <c r="CW121" s="1056"/>
      <c r="CX121" s="1056"/>
      <c r="CY121" s="1056"/>
      <c r="CZ121" s="1056"/>
      <c r="DA121" s="1056"/>
      <c r="DB121" s="1056"/>
      <c r="DC121" s="1056"/>
      <c r="DD121" s="1056"/>
      <c r="DE121" s="1056"/>
      <c r="DF121" s="1057"/>
      <c r="DG121" s="961">
        <v>1161787</v>
      </c>
      <c r="DH121" s="962"/>
      <c r="DI121" s="962"/>
      <c r="DJ121" s="962"/>
      <c r="DK121" s="962"/>
      <c r="DL121" s="962">
        <v>1074012</v>
      </c>
      <c r="DM121" s="962"/>
      <c r="DN121" s="962"/>
      <c r="DO121" s="962"/>
      <c r="DP121" s="962"/>
      <c r="DQ121" s="962">
        <v>960881</v>
      </c>
      <c r="DR121" s="962"/>
      <c r="DS121" s="962"/>
      <c r="DT121" s="962"/>
      <c r="DU121" s="962"/>
      <c r="DV121" s="963">
        <v>29.9</v>
      </c>
      <c r="DW121" s="963"/>
      <c r="DX121" s="963"/>
      <c r="DY121" s="963"/>
      <c r="DZ121" s="964"/>
    </row>
    <row r="122" spans="1:130" s="230" customFormat="1" ht="26.25" customHeight="1" x14ac:dyDescent="0.15">
      <c r="A122" s="1094"/>
      <c r="B122" s="985"/>
      <c r="C122" s="958" t="s">
        <v>454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445</v>
      </c>
      <c r="AB122" s="995"/>
      <c r="AC122" s="995"/>
      <c r="AD122" s="995"/>
      <c r="AE122" s="996"/>
      <c r="AF122" s="997" t="s">
        <v>458</v>
      </c>
      <c r="AG122" s="995"/>
      <c r="AH122" s="995"/>
      <c r="AI122" s="995"/>
      <c r="AJ122" s="996"/>
      <c r="AK122" s="997" t="s">
        <v>392</v>
      </c>
      <c r="AL122" s="995"/>
      <c r="AM122" s="995"/>
      <c r="AN122" s="995"/>
      <c r="AO122" s="996"/>
      <c r="AP122" s="998" t="s">
        <v>445</v>
      </c>
      <c r="AQ122" s="999"/>
      <c r="AR122" s="999"/>
      <c r="AS122" s="999"/>
      <c r="AT122" s="1000"/>
      <c r="AU122" s="1030"/>
      <c r="AV122" s="1031"/>
      <c r="AW122" s="1031"/>
      <c r="AX122" s="1031"/>
      <c r="AY122" s="1032"/>
      <c r="AZ122" s="1009" t="s">
        <v>477</v>
      </c>
      <c r="BA122" s="1001"/>
      <c r="BB122" s="1001"/>
      <c r="BC122" s="1001"/>
      <c r="BD122" s="1001"/>
      <c r="BE122" s="1001"/>
      <c r="BF122" s="1001"/>
      <c r="BG122" s="1001"/>
      <c r="BH122" s="1001"/>
      <c r="BI122" s="1001"/>
      <c r="BJ122" s="1001"/>
      <c r="BK122" s="1001"/>
      <c r="BL122" s="1001"/>
      <c r="BM122" s="1001"/>
      <c r="BN122" s="1001"/>
      <c r="BO122" s="1001"/>
      <c r="BP122" s="1002"/>
      <c r="BQ122" s="1035">
        <v>4325373</v>
      </c>
      <c r="BR122" s="1036"/>
      <c r="BS122" s="1036"/>
      <c r="BT122" s="1036"/>
      <c r="BU122" s="1036"/>
      <c r="BV122" s="1036">
        <v>4415921</v>
      </c>
      <c r="BW122" s="1036"/>
      <c r="BX122" s="1036"/>
      <c r="BY122" s="1036"/>
      <c r="BZ122" s="1036"/>
      <c r="CA122" s="1036">
        <v>4360699</v>
      </c>
      <c r="CB122" s="1036"/>
      <c r="CC122" s="1036"/>
      <c r="CD122" s="1036"/>
      <c r="CE122" s="1036"/>
      <c r="CF122" s="1053">
        <v>135.9</v>
      </c>
      <c r="CG122" s="1054"/>
      <c r="CH122" s="1054"/>
      <c r="CI122" s="1054"/>
      <c r="CJ122" s="1054"/>
      <c r="CK122" s="1045"/>
      <c r="CL122" s="1046"/>
      <c r="CM122" s="1046"/>
      <c r="CN122" s="1046"/>
      <c r="CO122" s="1047"/>
      <c r="CP122" s="1055" t="s">
        <v>478</v>
      </c>
      <c r="CQ122" s="1056"/>
      <c r="CR122" s="1056"/>
      <c r="CS122" s="1056"/>
      <c r="CT122" s="1056"/>
      <c r="CU122" s="1056"/>
      <c r="CV122" s="1056"/>
      <c r="CW122" s="1056"/>
      <c r="CX122" s="1056"/>
      <c r="CY122" s="1056"/>
      <c r="CZ122" s="1056"/>
      <c r="DA122" s="1056"/>
      <c r="DB122" s="1056"/>
      <c r="DC122" s="1056"/>
      <c r="DD122" s="1056"/>
      <c r="DE122" s="1056"/>
      <c r="DF122" s="1057"/>
      <c r="DG122" s="961" t="s">
        <v>441</v>
      </c>
      <c r="DH122" s="962"/>
      <c r="DI122" s="962"/>
      <c r="DJ122" s="962"/>
      <c r="DK122" s="962"/>
      <c r="DL122" s="962" t="s">
        <v>437</v>
      </c>
      <c r="DM122" s="962"/>
      <c r="DN122" s="962"/>
      <c r="DO122" s="962"/>
      <c r="DP122" s="962"/>
      <c r="DQ122" s="962" t="s">
        <v>437</v>
      </c>
      <c r="DR122" s="962"/>
      <c r="DS122" s="962"/>
      <c r="DT122" s="962"/>
      <c r="DU122" s="962"/>
      <c r="DV122" s="963" t="s">
        <v>129</v>
      </c>
      <c r="DW122" s="963"/>
      <c r="DX122" s="963"/>
      <c r="DY122" s="963"/>
      <c r="DZ122" s="964"/>
    </row>
    <row r="123" spans="1:130" s="230" customFormat="1" ht="26.25" customHeight="1" x14ac:dyDescent="0.15">
      <c r="A123" s="1094"/>
      <c r="B123" s="985"/>
      <c r="C123" s="958" t="s">
        <v>461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438</v>
      </c>
      <c r="AB123" s="995"/>
      <c r="AC123" s="995"/>
      <c r="AD123" s="995"/>
      <c r="AE123" s="996"/>
      <c r="AF123" s="997" t="s">
        <v>445</v>
      </c>
      <c r="AG123" s="995"/>
      <c r="AH123" s="995"/>
      <c r="AI123" s="995"/>
      <c r="AJ123" s="996"/>
      <c r="AK123" s="997" t="s">
        <v>442</v>
      </c>
      <c r="AL123" s="995"/>
      <c r="AM123" s="995"/>
      <c r="AN123" s="995"/>
      <c r="AO123" s="996"/>
      <c r="AP123" s="998" t="s">
        <v>438</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479</v>
      </c>
      <c r="BP123" s="1041"/>
      <c r="BQ123" s="1100">
        <v>7256076</v>
      </c>
      <c r="BR123" s="1067"/>
      <c r="BS123" s="1067"/>
      <c r="BT123" s="1067"/>
      <c r="BU123" s="1067"/>
      <c r="BV123" s="1067">
        <v>8420151</v>
      </c>
      <c r="BW123" s="1067"/>
      <c r="BX123" s="1067"/>
      <c r="BY123" s="1067"/>
      <c r="BZ123" s="1067"/>
      <c r="CA123" s="1067">
        <v>8656936</v>
      </c>
      <c r="CB123" s="1067"/>
      <c r="CC123" s="1067"/>
      <c r="CD123" s="1067"/>
      <c r="CE123" s="1067"/>
      <c r="CF123" s="1037"/>
      <c r="CG123" s="1038"/>
      <c r="CH123" s="1038"/>
      <c r="CI123" s="1038"/>
      <c r="CJ123" s="1039"/>
      <c r="CK123" s="1045"/>
      <c r="CL123" s="1046"/>
      <c r="CM123" s="1046"/>
      <c r="CN123" s="1046"/>
      <c r="CO123" s="1047"/>
      <c r="CP123" s="1055" t="s">
        <v>480</v>
      </c>
      <c r="CQ123" s="1056"/>
      <c r="CR123" s="1056"/>
      <c r="CS123" s="1056"/>
      <c r="CT123" s="1056"/>
      <c r="CU123" s="1056"/>
      <c r="CV123" s="1056"/>
      <c r="CW123" s="1056"/>
      <c r="CX123" s="1056"/>
      <c r="CY123" s="1056"/>
      <c r="CZ123" s="1056"/>
      <c r="DA123" s="1056"/>
      <c r="DB123" s="1056"/>
      <c r="DC123" s="1056"/>
      <c r="DD123" s="1056"/>
      <c r="DE123" s="1056"/>
      <c r="DF123" s="1057"/>
      <c r="DG123" s="994" t="s">
        <v>445</v>
      </c>
      <c r="DH123" s="995"/>
      <c r="DI123" s="995"/>
      <c r="DJ123" s="995"/>
      <c r="DK123" s="996"/>
      <c r="DL123" s="997" t="s">
        <v>129</v>
      </c>
      <c r="DM123" s="995"/>
      <c r="DN123" s="995"/>
      <c r="DO123" s="995"/>
      <c r="DP123" s="996"/>
      <c r="DQ123" s="997" t="s">
        <v>458</v>
      </c>
      <c r="DR123" s="995"/>
      <c r="DS123" s="995"/>
      <c r="DT123" s="995"/>
      <c r="DU123" s="996"/>
      <c r="DV123" s="998" t="s">
        <v>445</v>
      </c>
      <c r="DW123" s="999"/>
      <c r="DX123" s="999"/>
      <c r="DY123" s="999"/>
      <c r="DZ123" s="1000"/>
    </row>
    <row r="124" spans="1:130" s="230" customFormat="1" ht="26.25" customHeight="1" thickBot="1" x14ac:dyDescent="0.2">
      <c r="A124" s="1094"/>
      <c r="B124" s="985"/>
      <c r="C124" s="958" t="s">
        <v>464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451</v>
      </c>
      <c r="AB124" s="995"/>
      <c r="AC124" s="995"/>
      <c r="AD124" s="995"/>
      <c r="AE124" s="996"/>
      <c r="AF124" s="997" t="s">
        <v>442</v>
      </c>
      <c r="AG124" s="995"/>
      <c r="AH124" s="995"/>
      <c r="AI124" s="995"/>
      <c r="AJ124" s="996"/>
      <c r="AK124" s="997" t="s">
        <v>441</v>
      </c>
      <c r="AL124" s="995"/>
      <c r="AM124" s="995"/>
      <c r="AN124" s="995"/>
      <c r="AO124" s="996"/>
      <c r="AP124" s="998" t="s">
        <v>392</v>
      </c>
      <c r="AQ124" s="999"/>
      <c r="AR124" s="999"/>
      <c r="AS124" s="999"/>
      <c r="AT124" s="1000"/>
      <c r="AU124" s="1096" t="s">
        <v>481</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63.2</v>
      </c>
      <c r="BR124" s="1063"/>
      <c r="BS124" s="1063"/>
      <c r="BT124" s="1063"/>
      <c r="BU124" s="1063"/>
      <c r="BV124" s="1063">
        <v>23.1</v>
      </c>
      <c r="BW124" s="1063"/>
      <c r="BX124" s="1063"/>
      <c r="BY124" s="1063"/>
      <c r="BZ124" s="1063"/>
      <c r="CA124" s="1063">
        <v>12.2</v>
      </c>
      <c r="CB124" s="1063"/>
      <c r="CC124" s="1063"/>
      <c r="CD124" s="1063"/>
      <c r="CE124" s="1063"/>
      <c r="CF124" s="1064"/>
      <c r="CG124" s="1065"/>
      <c r="CH124" s="1065"/>
      <c r="CI124" s="1065"/>
      <c r="CJ124" s="1066"/>
      <c r="CK124" s="1048"/>
      <c r="CL124" s="1048"/>
      <c r="CM124" s="1048"/>
      <c r="CN124" s="1048"/>
      <c r="CO124" s="1049"/>
      <c r="CP124" s="1055" t="s">
        <v>482</v>
      </c>
      <c r="CQ124" s="1056"/>
      <c r="CR124" s="1056"/>
      <c r="CS124" s="1056"/>
      <c r="CT124" s="1056"/>
      <c r="CU124" s="1056"/>
      <c r="CV124" s="1056"/>
      <c r="CW124" s="1056"/>
      <c r="CX124" s="1056"/>
      <c r="CY124" s="1056"/>
      <c r="CZ124" s="1056"/>
      <c r="DA124" s="1056"/>
      <c r="DB124" s="1056"/>
      <c r="DC124" s="1056"/>
      <c r="DD124" s="1056"/>
      <c r="DE124" s="1056"/>
      <c r="DF124" s="1057"/>
      <c r="DG124" s="1040" t="s">
        <v>445</v>
      </c>
      <c r="DH124" s="1022"/>
      <c r="DI124" s="1022"/>
      <c r="DJ124" s="1022"/>
      <c r="DK124" s="1023"/>
      <c r="DL124" s="1021" t="s">
        <v>442</v>
      </c>
      <c r="DM124" s="1022"/>
      <c r="DN124" s="1022"/>
      <c r="DO124" s="1022"/>
      <c r="DP124" s="1023"/>
      <c r="DQ124" s="1021" t="s">
        <v>445</v>
      </c>
      <c r="DR124" s="1022"/>
      <c r="DS124" s="1022"/>
      <c r="DT124" s="1022"/>
      <c r="DU124" s="1023"/>
      <c r="DV124" s="1024" t="s">
        <v>129</v>
      </c>
      <c r="DW124" s="1025"/>
      <c r="DX124" s="1025"/>
      <c r="DY124" s="1025"/>
      <c r="DZ124" s="1026"/>
    </row>
    <row r="125" spans="1:130" s="230" customFormat="1" ht="26.25" customHeight="1" x14ac:dyDescent="0.15">
      <c r="A125" s="1094"/>
      <c r="B125" s="985"/>
      <c r="C125" s="958" t="s">
        <v>466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458</v>
      </c>
      <c r="AB125" s="995"/>
      <c r="AC125" s="995"/>
      <c r="AD125" s="995"/>
      <c r="AE125" s="996"/>
      <c r="AF125" s="997" t="s">
        <v>437</v>
      </c>
      <c r="AG125" s="995"/>
      <c r="AH125" s="995"/>
      <c r="AI125" s="995"/>
      <c r="AJ125" s="996"/>
      <c r="AK125" s="997" t="s">
        <v>445</v>
      </c>
      <c r="AL125" s="995"/>
      <c r="AM125" s="995"/>
      <c r="AN125" s="995"/>
      <c r="AO125" s="996"/>
      <c r="AP125" s="998" t="s">
        <v>458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483</v>
      </c>
      <c r="CL125" s="1043"/>
      <c r="CM125" s="1043"/>
      <c r="CN125" s="1043"/>
      <c r="CO125" s="1044"/>
      <c r="CP125" s="965" t="s">
        <v>484</v>
      </c>
      <c r="CQ125" s="933"/>
      <c r="CR125" s="933"/>
      <c r="CS125" s="933"/>
      <c r="CT125" s="933"/>
      <c r="CU125" s="933"/>
      <c r="CV125" s="933"/>
      <c r="CW125" s="933"/>
      <c r="CX125" s="933"/>
      <c r="CY125" s="933"/>
      <c r="CZ125" s="933"/>
      <c r="DA125" s="933"/>
      <c r="DB125" s="933"/>
      <c r="DC125" s="933"/>
      <c r="DD125" s="933"/>
      <c r="DE125" s="933"/>
      <c r="DF125" s="934"/>
      <c r="DG125" s="966" t="s">
        <v>451</v>
      </c>
      <c r="DH125" s="967"/>
      <c r="DI125" s="967"/>
      <c r="DJ125" s="967"/>
      <c r="DK125" s="967"/>
      <c r="DL125" s="967" t="s">
        <v>458</v>
      </c>
      <c r="DM125" s="967"/>
      <c r="DN125" s="967"/>
      <c r="DO125" s="967"/>
      <c r="DP125" s="967"/>
      <c r="DQ125" s="967" t="s">
        <v>458</v>
      </c>
      <c r="DR125" s="967"/>
      <c r="DS125" s="967"/>
      <c r="DT125" s="967"/>
      <c r="DU125" s="967"/>
      <c r="DV125" s="968" t="s">
        <v>445</v>
      </c>
      <c r="DW125" s="968"/>
      <c r="DX125" s="968"/>
      <c r="DY125" s="968"/>
      <c r="DZ125" s="969"/>
    </row>
    <row r="126" spans="1:130" s="230" customFormat="1" ht="26.25" customHeight="1" thickBot="1" x14ac:dyDescent="0.2">
      <c r="A126" s="1094"/>
      <c r="B126" s="985"/>
      <c r="C126" s="958" t="s">
        <v>469</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10247</v>
      </c>
      <c r="AB126" s="995"/>
      <c r="AC126" s="995"/>
      <c r="AD126" s="995"/>
      <c r="AE126" s="996"/>
      <c r="AF126" s="997">
        <v>8754</v>
      </c>
      <c r="AG126" s="995"/>
      <c r="AH126" s="995"/>
      <c r="AI126" s="995"/>
      <c r="AJ126" s="996"/>
      <c r="AK126" s="997">
        <v>10118</v>
      </c>
      <c r="AL126" s="995"/>
      <c r="AM126" s="995"/>
      <c r="AN126" s="995"/>
      <c r="AO126" s="996"/>
      <c r="AP126" s="998">
        <v>0.3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485</v>
      </c>
      <c r="CQ126" s="959"/>
      <c r="CR126" s="959"/>
      <c r="CS126" s="959"/>
      <c r="CT126" s="959"/>
      <c r="CU126" s="959"/>
      <c r="CV126" s="959"/>
      <c r="CW126" s="959"/>
      <c r="CX126" s="959"/>
      <c r="CY126" s="959"/>
      <c r="CZ126" s="959"/>
      <c r="DA126" s="959"/>
      <c r="DB126" s="959"/>
      <c r="DC126" s="959"/>
      <c r="DD126" s="959"/>
      <c r="DE126" s="959"/>
      <c r="DF126" s="960"/>
      <c r="DG126" s="961" t="s">
        <v>392</v>
      </c>
      <c r="DH126" s="962"/>
      <c r="DI126" s="962"/>
      <c r="DJ126" s="962"/>
      <c r="DK126" s="962"/>
      <c r="DL126" s="962" t="s">
        <v>438</v>
      </c>
      <c r="DM126" s="962"/>
      <c r="DN126" s="962"/>
      <c r="DO126" s="962"/>
      <c r="DP126" s="962"/>
      <c r="DQ126" s="962" t="s">
        <v>458</v>
      </c>
      <c r="DR126" s="962"/>
      <c r="DS126" s="962"/>
      <c r="DT126" s="962"/>
      <c r="DU126" s="962"/>
      <c r="DV126" s="963" t="s">
        <v>129</v>
      </c>
      <c r="DW126" s="963"/>
      <c r="DX126" s="963"/>
      <c r="DY126" s="963"/>
      <c r="DZ126" s="964"/>
    </row>
    <row r="127" spans="1:130" s="230" customFormat="1" ht="26.25" customHeight="1" x14ac:dyDescent="0.15">
      <c r="A127" s="1095"/>
      <c r="B127" s="987"/>
      <c r="C127" s="1009" t="s">
        <v>486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437</v>
      </c>
      <c r="AB127" s="995"/>
      <c r="AC127" s="995"/>
      <c r="AD127" s="995"/>
      <c r="AE127" s="996"/>
      <c r="AF127" s="997" t="s">
        <v>437</v>
      </c>
      <c r="AG127" s="995"/>
      <c r="AH127" s="995"/>
      <c r="AI127" s="995"/>
      <c r="AJ127" s="996"/>
      <c r="AK127" s="997" t="s">
        <v>437</v>
      </c>
      <c r="AL127" s="995"/>
      <c r="AM127" s="995"/>
      <c r="AN127" s="995"/>
      <c r="AO127" s="996"/>
      <c r="AP127" s="998" t="s">
        <v>129</v>
      </c>
      <c r="AQ127" s="999"/>
      <c r="AR127" s="999"/>
      <c r="AS127" s="999"/>
      <c r="AT127" s="1000"/>
      <c r="AU127" s="232"/>
      <c r="AV127" s="232"/>
      <c r="AW127" s="232"/>
      <c r="AX127" s="1068" t="s">
        <v>487</v>
      </c>
      <c r="AY127" s="1069"/>
      <c r="AZ127" s="1069"/>
      <c r="BA127" s="1069"/>
      <c r="BB127" s="1069"/>
      <c r="BC127" s="1069"/>
      <c r="BD127" s="1069"/>
      <c r="BE127" s="1070"/>
      <c r="BF127" s="1071" t="s">
        <v>488</v>
      </c>
      <c r="BG127" s="1069"/>
      <c r="BH127" s="1069"/>
      <c r="BI127" s="1069"/>
      <c r="BJ127" s="1069"/>
      <c r="BK127" s="1069"/>
      <c r="BL127" s="1070"/>
      <c r="BM127" s="1071" t="s">
        <v>489</v>
      </c>
      <c r="BN127" s="1069"/>
      <c r="BO127" s="1069"/>
      <c r="BP127" s="1069"/>
      <c r="BQ127" s="1069"/>
      <c r="BR127" s="1069"/>
      <c r="BS127" s="1070"/>
      <c r="BT127" s="1071" t="s">
        <v>490</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491</v>
      </c>
      <c r="CQ127" s="959"/>
      <c r="CR127" s="959"/>
      <c r="CS127" s="959"/>
      <c r="CT127" s="959"/>
      <c r="CU127" s="959"/>
      <c r="CV127" s="959"/>
      <c r="CW127" s="959"/>
      <c r="CX127" s="959"/>
      <c r="CY127" s="959"/>
      <c r="CZ127" s="959"/>
      <c r="DA127" s="959"/>
      <c r="DB127" s="959"/>
      <c r="DC127" s="959"/>
      <c r="DD127" s="959"/>
      <c r="DE127" s="959"/>
      <c r="DF127" s="960"/>
      <c r="DG127" s="961" t="s">
        <v>458</v>
      </c>
      <c r="DH127" s="962"/>
      <c r="DI127" s="962"/>
      <c r="DJ127" s="962"/>
      <c r="DK127" s="962"/>
      <c r="DL127" s="962" t="s">
        <v>438</v>
      </c>
      <c r="DM127" s="962"/>
      <c r="DN127" s="962"/>
      <c r="DO127" s="962"/>
      <c r="DP127" s="962"/>
      <c r="DQ127" s="962" t="s">
        <v>442</v>
      </c>
      <c r="DR127" s="962"/>
      <c r="DS127" s="962"/>
      <c r="DT127" s="962"/>
      <c r="DU127" s="962"/>
      <c r="DV127" s="963" t="s">
        <v>129</v>
      </c>
      <c r="DW127" s="963"/>
      <c r="DX127" s="963"/>
      <c r="DY127" s="963"/>
      <c r="DZ127" s="964"/>
    </row>
    <row r="128" spans="1:130" s="230" customFormat="1" ht="26.25" customHeight="1" thickBot="1" x14ac:dyDescent="0.2">
      <c r="A128" s="1078" t="s">
        <v>492</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493</v>
      </c>
      <c r="X128" s="1080"/>
      <c r="Y128" s="1080"/>
      <c r="Z128" s="1081"/>
      <c r="AA128" s="1082">
        <v>30118</v>
      </c>
      <c r="AB128" s="1083"/>
      <c r="AC128" s="1083"/>
      <c r="AD128" s="1083"/>
      <c r="AE128" s="1084"/>
      <c r="AF128" s="1085">
        <v>21298</v>
      </c>
      <c r="AG128" s="1083"/>
      <c r="AH128" s="1083"/>
      <c r="AI128" s="1083"/>
      <c r="AJ128" s="1084"/>
      <c r="AK128" s="1085">
        <v>23968</v>
      </c>
      <c r="AL128" s="1083"/>
      <c r="AM128" s="1083"/>
      <c r="AN128" s="1083"/>
      <c r="AO128" s="1084"/>
      <c r="AP128" s="1086"/>
      <c r="AQ128" s="1087"/>
      <c r="AR128" s="1087"/>
      <c r="AS128" s="1087"/>
      <c r="AT128" s="1088"/>
      <c r="AU128" s="232"/>
      <c r="AV128" s="232"/>
      <c r="AW128" s="232"/>
      <c r="AX128" s="932" t="s">
        <v>494</v>
      </c>
      <c r="AY128" s="933"/>
      <c r="AZ128" s="933"/>
      <c r="BA128" s="933"/>
      <c r="BB128" s="933"/>
      <c r="BC128" s="933"/>
      <c r="BD128" s="933"/>
      <c r="BE128" s="934"/>
      <c r="BF128" s="1089" t="s">
        <v>129</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495</v>
      </c>
      <c r="CQ128" s="762"/>
      <c r="CR128" s="762"/>
      <c r="CS128" s="762"/>
      <c r="CT128" s="762"/>
      <c r="CU128" s="762"/>
      <c r="CV128" s="762"/>
      <c r="CW128" s="762"/>
      <c r="CX128" s="762"/>
      <c r="CY128" s="762"/>
      <c r="CZ128" s="762"/>
      <c r="DA128" s="762"/>
      <c r="DB128" s="762"/>
      <c r="DC128" s="762"/>
      <c r="DD128" s="762"/>
      <c r="DE128" s="762"/>
      <c r="DF128" s="1073"/>
      <c r="DG128" s="1074" t="s">
        <v>442</v>
      </c>
      <c r="DH128" s="1075"/>
      <c r="DI128" s="1075"/>
      <c r="DJ128" s="1075"/>
      <c r="DK128" s="1075"/>
      <c r="DL128" s="1075" t="s">
        <v>129</v>
      </c>
      <c r="DM128" s="1075"/>
      <c r="DN128" s="1075"/>
      <c r="DO128" s="1075"/>
      <c r="DP128" s="1075"/>
      <c r="DQ128" s="1075" t="s">
        <v>437</v>
      </c>
      <c r="DR128" s="1075"/>
      <c r="DS128" s="1075"/>
      <c r="DT128" s="1075"/>
      <c r="DU128" s="1075"/>
      <c r="DV128" s="1076" t="s">
        <v>438</v>
      </c>
      <c r="DW128" s="1076"/>
      <c r="DX128" s="1076"/>
      <c r="DY128" s="1076"/>
      <c r="DZ128" s="1077"/>
    </row>
    <row r="129" spans="1:131" s="230" customFormat="1" ht="26.25" customHeight="1" x14ac:dyDescent="0.15">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496</v>
      </c>
      <c r="X129" s="1107"/>
      <c r="Y129" s="1107"/>
      <c r="Z129" s="1108"/>
      <c r="AA129" s="994">
        <v>3383240</v>
      </c>
      <c r="AB129" s="995"/>
      <c r="AC129" s="995"/>
      <c r="AD129" s="995"/>
      <c r="AE129" s="996"/>
      <c r="AF129" s="997">
        <v>3630817</v>
      </c>
      <c r="AG129" s="995"/>
      <c r="AH129" s="995"/>
      <c r="AI129" s="995"/>
      <c r="AJ129" s="996"/>
      <c r="AK129" s="997">
        <v>3576431</v>
      </c>
      <c r="AL129" s="995"/>
      <c r="AM129" s="995"/>
      <c r="AN129" s="995"/>
      <c r="AO129" s="996"/>
      <c r="AP129" s="1109"/>
      <c r="AQ129" s="1110"/>
      <c r="AR129" s="1110"/>
      <c r="AS129" s="1110"/>
      <c r="AT129" s="1111"/>
      <c r="AU129" s="233"/>
      <c r="AV129" s="233"/>
      <c r="AW129" s="233"/>
      <c r="AX129" s="1101" t="s">
        <v>497</v>
      </c>
      <c r="AY129" s="959"/>
      <c r="AZ129" s="959"/>
      <c r="BA129" s="959"/>
      <c r="BB129" s="959"/>
      <c r="BC129" s="959"/>
      <c r="BD129" s="959"/>
      <c r="BE129" s="960"/>
      <c r="BF129" s="1102" t="s">
        <v>437</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499</v>
      </c>
      <c r="X130" s="1107"/>
      <c r="Y130" s="1107"/>
      <c r="Z130" s="1108"/>
      <c r="AA130" s="994">
        <v>377662</v>
      </c>
      <c r="AB130" s="995"/>
      <c r="AC130" s="995"/>
      <c r="AD130" s="995"/>
      <c r="AE130" s="996"/>
      <c r="AF130" s="997">
        <v>367470</v>
      </c>
      <c r="AG130" s="995"/>
      <c r="AH130" s="995"/>
      <c r="AI130" s="995"/>
      <c r="AJ130" s="996"/>
      <c r="AK130" s="997">
        <v>367886</v>
      </c>
      <c r="AL130" s="995"/>
      <c r="AM130" s="995"/>
      <c r="AN130" s="995"/>
      <c r="AO130" s="996"/>
      <c r="AP130" s="1109"/>
      <c r="AQ130" s="1110"/>
      <c r="AR130" s="1110"/>
      <c r="AS130" s="1110"/>
      <c r="AT130" s="1111"/>
      <c r="AU130" s="233"/>
      <c r="AV130" s="233"/>
      <c r="AW130" s="233"/>
      <c r="AX130" s="1101" t="s">
        <v>500</v>
      </c>
      <c r="AY130" s="959"/>
      <c r="AZ130" s="959"/>
      <c r="BA130" s="959"/>
      <c r="BB130" s="959"/>
      <c r="BC130" s="959"/>
      <c r="BD130" s="959"/>
      <c r="BE130" s="960"/>
      <c r="BF130" s="1137">
        <v>8.3000000000000007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501</v>
      </c>
      <c r="X131" s="1144"/>
      <c r="Y131" s="1144"/>
      <c r="Z131" s="1145"/>
      <c r="AA131" s="1040">
        <v>3005578</v>
      </c>
      <c r="AB131" s="1022"/>
      <c r="AC131" s="1022"/>
      <c r="AD131" s="1022"/>
      <c r="AE131" s="1023"/>
      <c r="AF131" s="1021">
        <v>3263347</v>
      </c>
      <c r="AG131" s="1022"/>
      <c r="AH131" s="1022"/>
      <c r="AI131" s="1022"/>
      <c r="AJ131" s="1023"/>
      <c r="AK131" s="1021">
        <v>3208545</v>
      </c>
      <c r="AL131" s="1022"/>
      <c r="AM131" s="1022"/>
      <c r="AN131" s="1022"/>
      <c r="AO131" s="1023"/>
      <c r="AP131" s="1146"/>
      <c r="AQ131" s="1147"/>
      <c r="AR131" s="1147"/>
      <c r="AS131" s="1147"/>
      <c r="AT131" s="1148"/>
      <c r="AU131" s="233"/>
      <c r="AV131" s="233"/>
      <c r="AW131" s="233"/>
      <c r="AX131" s="1119" t="s">
        <v>502</v>
      </c>
      <c r="AY131" s="762"/>
      <c r="AZ131" s="762"/>
      <c r="BA131" s="762"/>
      <c r="BB131" s="762"/>
      <c r="BC131" s="762"/>
      <c r="BD131" s="762"/>
      <c r="BE131" s="1073"/>
      <c r="BF131" s="1120">
        <v>12.2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504</v>
      </c>
      <c r="W132" s="1130"/>
      <c r="X132" s="1130"/>
      <c r="Y132" s="1130"/>
      <c r="Z132" s="1131"/>
      <c r="AA132" s="1132">
        <v>8.1050300469999996</v>
      </c>
      <c r="AB132" s="1133"/>
      <c r="AC132" s="1133"/>
      <c r="AD132" s="1133"/>
      <c r="AE132" s="1134"/>
      <c r="AF132" s="1135">
        <v>8.4959705480000007</v>
      </c>
      <c r="AG132" s="1133"/>
      <c r="AH132" s="1133"/>
      <c r="AI132" s="1133"/>
      <c r="AJ132" s="1134"/>
      <c r="AK132" s="1135">
        <v>8.5396651749999997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505</v>
      </c>
      <c r="W133" s="1113"/>
      <c r="X133" s="1113"/>
      <c r="Y133" s="1113"/>
      <c r="Z133" s="1114"/>
      <c r="AA133" s="1115">
        <v>8.9</v>
      </c>
      <c r="AB133" s="1116"/>
      <c r="AC133" s="1116"/>
      <c r="AD133" s="1116"/>
      <c r="AE133" s="1117"/>
      <c r="AF133" s="1115">
        <v>8.6</v>
      </c>
      <c r="AG133" s="1116"/>
      <c r="AH133" s="1116"/>
      <c r="AI133" s="1116"/>
      <c r="AJ133" s="1117"/>
      <c r="AK133" s="1115">
        <v>8.3000000000000007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t+MFBmxIu4YWpsOrK6+H4nVnhFE+Ql4NydY643ygj7617l9K4lpjySCzJ3Tqm7KIlA9RweRSTk/4vqve3dykg==" saltValue="VXfwe4vtNWHHzpiJn7Ac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pXSf4Vem2W+zdfWEYD9fvbtnG2yy5csf52W1fRtD8Yz1sSYZpCe7IcnxVwqt5UFB2bCe47/tvsC9o83fhpUmQ==" saltValue="0n3n2csWTYjH5yx2oFTYt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ofFT3eRRI02skHq1ANV0UZgE7rTnqJbiGO9NOv4lboPnUOVXB9sXOC5JhVaxKSoXtnImj0Q7sgX+Q/QoOpIlQ==" saltValue="lb3TjeKEEjNNS3AUsodv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514</v>
      </c>
      <c r="AL9" s="1153"/>
      <c r="AM9" s="1153"/>
      <c r="AN9" s="1154"/>
      <c r="AO9" s="281">
        <v>833235</v>
      </c>
      <c r="AP9" s="281">
        <v>81038</v>
      </c>
      <c r="AQ9" s="282">
        <v>104296</v>
      </c>
      <c r="AR9" s="283">
        <v>-22.3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515</v>
      </c>
      <c r="AL10" s="1153"/>
      <c r="AM10" s="1153"/>
      <c r="AN10" s="1154"/>
      <c r="AO10" s="284">
        <v>169856</v>
      </c>
      <c r="AP10" s="284">
        <v>16520</v>
      </c>
      <c r="AQ10" s="285">
        <v>16614</v>
      </c>
      <c r="AR10" s="286">
        <v>-0.6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516</v>
      </c>
      <c r="AL11" s="1153"/>
      <c r="AM11" s="1153"/>
      <c r="AN11" s="1154"/>
      <c r="AO11" s="284">
        <v>553</v>
      </c>
      <c r="AP11" s="284">
        <v>54</v>
      </c>
      <c r="AQ11" s="285">
        <v>799</v>
      </c>
      <c r="AR11" s="286">
        <v>-93.2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517</v>
      </c>
      <c r="AL12" s="1153"/>
      <c r="AM12" s="1153"/>
      <c r="AN12" s="1154"/>
      <c r="AO12" s="284" t="s">
        <v>518</v>
      </c>
      <c r="AP12" s="284" t="s">
        <v>518</v>
      </c>
      <c r="AQ12" s="285" t="s">
        <v>518</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519</v>
      </c>
      <c r="AL13" s="1153"/>
      <c r="AM13" s="1153"/>
      <c r="AN13" s="1154"/>
      <c r="AO13" s="284">
        <v>43073</v>
      </c>
      <c r="AP13" s="284">
        <v>4189</v>
      </c>
      <c r="AQ13" s="285">
        <v>4504</v>
      </c>
      <c r="AR13" s="286">
        <v>-7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520</v>
      </c>
      <c r="AL14" s="1153"/>
      <c r="AM14" s="1153"/>
      <c r="AN14" s="1154"/>
      <c r="AO14" s="284">
        <v>31405</v>
      </c>
      <c r="AP14" s="284">
        <v>3054</v>
      </c>
      <c r="AQ14" s="285">
        <v>2125</v>
      </c>
      <c r="AR14" s="286">
        <v>43.7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521</v>
      </c>
      <c r="AL15" s="1156"/>
      <c r="AM15" s="1156"/>
      <c r="AN15" s="1157"/>
      <c r="AO15" s="284">
        <v>-66070</v>
      </c>
      <c r="AP15" s="284">
        <v>-6426</v>
      </c>
      <c r="AQ15" s="285">
        <v>-7352</v>
      </c>
      <c r="AR15" s="286">
        <v>-12.6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1012052</v>
      </c>
      <c r="AP16" s="284">
        <v>98429</v>
      </c>
      <c r="AQ16" s="285">
        <v>120986</v>
      </c>
      <c r="AR16" s="286">
        <v>-18.600000000000001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526</v>
      </c>
      <c r="AL21" s="1159"/>
      <c r="AM21" s="1159"/>
      <c r="AN21" s="1160"/>
      <c r="AO21" s="297">
        <v>8.56</v>
      </c>
      <c r="AP21" s="298">
        <v>10.56</v>
      </c>
      <c r="AQ21" s="299">
        <v>-2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527</v>
      </c>
      <c r="AL22" s="1159"/>
      <c r="AM22" s="1159"/>
      <c r="AN22" s="1160"/>
      <c r="AO22" s="302">
        <v>94.2</v>
      </c>
      <c r="AP22" s="303">
        <v>96.8</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531</v>
      </c>
      <c r="AL32" s="1167"/>
      <c r="AM32" s="1167"/>
      <c r="AN32" s="1168"/>
      <c r="AO32" s="312">
        <v>458351</v>
      </c>
      <c r="AP32" s="312">
        <v>44578</v>
      </c>
      <c r="AQ32" s="313">
        <v>60627</v>
      </c>
      <c r="AR32" s="314">
        <v>-26.5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532</v>
      </c>
      <c r="AL33" s="1167"/>
      <c r="AM33" s="1167"/>
      <c r="AN33" s="1168"/>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533</v>
      </c>
      <c r="AL34" s="1167"/>
      <c r="AM34" s="1167"/>
      <c r="AN34" s="1168"/>
      <c r="AO34" s="312" t="s">
        <v>518</v>
      </c>
      <c r="AP34" s="312" t="s">
        <v>518</v>
      </c>
      <c r="AQ34" s="313" t="s">
        <v>518</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534</v>
      </c>
      <c r="AL35" s="1167"/>
      <c r="AM35" s="1167"/>
      <c r="AN35" s="1168"/>
      <c r="AO35" s="312">
        <v>188282</v>
      </c>
      <c r="AP35" s="312">
        <v>18312</v>
      </c>
      <c r="AQ35" s="313">
        <v>21887</v>
      </c>
      <c r="AR35" s="314">
        <v>-16.3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535</v>
      </c>
      <c r="AL36" s="1167"/>
      <c r="AM36" s="1167"/>
      <c r="AN36" s="1168"/>
      <c r="AO36" s="312">
        <v>9102</v>
      </c>
      <c r="AP36" s="312">
        <v>885</v>
      </c>
      <c r="AQ36" s="313">
        <v>5351</v>
      </c>
      <c r="AR36" s="314">
        <v>-83.5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536</v>
      </c>
      <c r="AL37" s="1167"/>
      <c r="AM37" s="1167"/>
      <c r="AN37" s="1168"/>
      <c r="AO37" s="312">
        <v>10118</v>
      </c>
      <c r="AP37" s="312">
        <v>984</v>
      </c>
      <c r="AQ37" s="313">
        <v>569</v>
      </c>
      <c r="AR37" s="314">
        <v>72.900000000000006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537</v>
      </c>
      <c r="AL38" s="1170"/>
      <c r="AM38" s="1170"/>
      <c r="AN38" s="1171"/>
      <c r="AO38" s="315" t="s">
        <v>518</v>
      </c>
      <c r="AP38" s="315" t="s">
        <v>518</v>
      </c>
      <c r="AQ38" s="316">
        <v>12</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538</v>
      </c>
      <c r="AL39" s="1170"/>
      <c r="AM39" s="1170"/>
      <c r="AN39" s="1171"/>
      <c r="AO39" s="312">
        <v>-23968</v>
      </c>
      <c r="AP39" s="312">
        <v>-2331</v>
      </c>
      <c r="AQ39" s="313">
        <v>-1532</v>
      </c>
      <c r="AR39" s="314">
        <v>52.2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539</v>
      </c>
      <c r="AL40" s="1167"/>
      <c r="AM40" s="1167"/>
      <c r="AN40" s="1168"/>
      <c r="AO40" s="312">
        <v>-367886</v>
      </c>
      <c r="AP40" s="312">
        <v>-35780</v>
      </c>
      <c r="AQ40" s="313">
        <v>-57744</v>
      </c>
      <c r="AR40" s="314">
        <v>-38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273999</v>
      </c>
      <c r="AP41" s="312">
        <v>26648</v>
      </c>
      <c r="AQ41" s="313">
        <v>29170</v>
      </c>
      <c r="AR41" s="314">
        <v>-8.6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509</v>
      </c>
      <c r="AN49" s="1163" t="s">
        <v>543</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857601</v>
      </c>
      <c r="AN51" s="334">
        <v>80367</v>
      </c>
      <c r="AO51" s="335">
        <v>-40.299999999999997</v>
      </c>
      <c r="AP51" s="336">
        <v>108252</v>
      </c>
      <c r="AQ51" s="337">
        <v>30.4</v>
      </c>
      <c r="AR51" s="338">
        <v>-70.7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282168</v>
      </c>
      <c r="AN52" s="342">
        <v>26443</v>
      </c>
      <c r="AO52" s="343">
        <v>69.7</v>
      </c>
      <c r="AP52" s="344">
        <v>50321</v>
      </c>
      <c r="AQ52" s="345">
        <v>7.6</v>
      </c>
      <c r="AR52" s="346">
        <v>62.1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616062</v>
      </c>
      <c r="AN53" s="334">
        <v>58383</v>
      </c>
      <c r="AO53" s="335">
        <v>-27.4</v>
      </c>
      <c r="AP53" s="336">
        <v>93492</v>
      </c>
      <c r="AQ53" s="337">
        <v>-13.6</v>
      </c>
      <c r="AR53" s="338">
        <v>-13.8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225671</v>
      </c>
      <c r="AN54" s="342">
        <v>21387</v>
      </c>
      <c r="AO54" s="343">
        <v>-19.100000000000001</v>
      </c>
      <c r="AP54" s="344">
        <v>53316</v>
      </c>
      <c r="AQ54" s="345">
        <v>6</v>
      </c>
      <c r="AR54" s="346">
        <v>-25.1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1132788</v>
      </c>
      <c r="AN55" s="334">
        <v>107383</v>
      </c>
      <c r="AO55" s="335">
        <v>83.9</v>
      </c>
      <c r="AP55" s="336">
        <v>94796</v>
      </c>
      <c r="AQ55" s="337">
        <v>1.4</v>
      </c>
      <c r="AR55" s="338">
        <v>82.5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367577</v>
      </c>
      <c r="AN56" s="342">
        <v>34845</v>
      </c>
      <c r="AO56" s="343">
        <v>62.9</v>
      </c>
      <c r="AP56" s="344">
        <v>55781</v>
      </c>
      <c r="AQ56" s="345">
        <v>4.5999999999999996</v>
      </c>
      <c r="AR56" s="346">
        <v>58.3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1496227</v>
      </c>
      <c r="AN57" s="334">
        <v>143993</v>
      </c>
      <c r="AO57" s="335">
        <v>34.1</v>
      </c>
      <c r="AP57" s="336">
        <v>85942</v>
      </c>
      <c r="AQ57" s="337">
        <v>-9.3000000000000007</v>
      </c>
      <c r="AR57" s="338">
        <v>43.4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412307</v>
      </c>
      <c r="AN58" s="342">
        <v>39679</v>
      </c>
      <c r="AO58" s="343">
        <v>13.9</v>
      </c>
      <c r="AP58" s="344">
        <v>48630</v>
      </c>
      <c r="AQ58" s="345">
        <v>-12.8</v>
      </c>
      <c r="AR58" s="346">
        <v>26.7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1501279</v>
      </c>
      <c r="AN59" s="334">
        <v>146010</v>
      </c>
      <c r="AO59" s="335">
        <v>1.4</v>
      </c>
      <c r="AP59" s="336">
        <v>95007</v>
      </c>
      <c r="AQ59" s="337">
        <v>10.5</v>
      </c>
      <c r="AR59" s="338">
        <v>-9.1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459101</v>
      </c>
      <c r="AN60" s="342">
        <v>44651</v>
      </c>
      <c r="AO60" s="343">
        <v>12.5</v>
      </c>
      <c r="AP60" s="344">
        <v>48509</v>
      </c>
      <c r="AQ60" s="345">
        <v>-0.2</v>
      </c>
      <c r="AR60" s="346">
        <v>12.7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1120791</v>
      </c>
      <c r="AN61" s="349">
        <v>107227</v>
      </c>
      <c r="AO61" s="350">
        <v>10.3</v>
      </c>
      <c r="AP61" s="351">
        <v>95498</v>
      </c>
      <c r="AQ61" s="352">
        <v>3.9</v>
      </c>
      <c r="AR61" s="338">
        <v>6.4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349365</v>
      </c>
      <c r="AN62" s="342">
        <v>33401</v>
      </c>
      <c r="AO62" s="343">
        <v>28</v>
      </c>
      <c r="AP62" s="344">
        <v>51311</v>
      </c>
      <c r="AQ62" s="345">
        <v>1</v>
      </c>
      <c r="AR62" s="346">
        <v>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LkzZV+Qpalr8I7K5xt78cCyCDC9psG+ywqB/lY89YamELfHXhNnJxPRrKzT5viV2OoZ7IM27DFSBKP86qu6Q==" saltValue="XxxuCAi45LEfq4EDzhxY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1" spans="125:125" ht="13.5" hidden="1" customHeight="1" x14ac:dyDescent="0.15">
      <c r="DU121" s="259"/>
    </row>
  </sheetData>
  <sheetProtection algorithmName="SHA-512" hashValue="U7ZEN3b8Jvg0r8MJxMcrwIf4nQEfrEHxdIwr8DQ8Haf7hp+8zk01DPqb0AsZvhM8GlrzPHW7OkLnvBYy9+lRVg==" saltValue="rIQjQgzNwz0pWp5NLvA8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ia1K5r3NdU6jBq3a6lsl/3LjhLXqznv1+KrkDcygmqmRNaP0CxdvoLj4ennNwWknXaN1ORNnf2qOzLokIF+Jow==" saltValue="74XIzhFkQH5gOvEnH/cO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5" t="s">
        <v>3</v>
      </c>
      <c r="D47" s="1175"/>
      <c r="E47" s="1176"/>
      <c r="F47" s="11">
        <v>43.35</v>
      </c>
      <c r="G47" s="12">
        <v>44.13</v>
      </c>
      <c r="H47" s="12">
        <v>41.08</v>
      </c>
      <c r="I47" s="12">
        <v>44.1</v>
      </c>
      <c r="J47" s="13">
        <v>42</v>
      </c>
    </row>
    <row r="48" spans="2:10" ht="57.75" customHeight="1" x14ac:dyDescent="0.15">
      <c r="B48" s="14"/>
      <c r="C48" s="1177" t="s">
        <v>4</v>
      </c>
      <c r="D48" s="1177"/>
      <c r="E48" s="1178"/>
      <c r="F48" s="15">
        <v>4.7</v>
      </c>
      <c r="G48" s="16">
        <v>3.49</v>
      </c>
      <c r="H48" s="16">
        <v>5.58</v>
      </c>
      <c r="I48" s="16">
        <v>5.49</v>
      </c>
      <c r="J48" s="17">
        <v>6.9</v>
      </c>
    </row>
    <row r="49" spans="2:10" ht="57.75" customHeight="1" thickBot="1" x14ac:dyDescent="0.2">
      <c r="B49" s="18"/>
      <c r="C49" s="1179" t="s">
        <v>5</v>
      </c>
      <c r="D49" s="1179"/>
      <c r="E49" s="1180"/>
      <c r="F49" s="19">
        <v>0.51</v>
      </c>
      <c r="G49" s="20" t="s">
        <v>564</v>
      </c>
      <c r="H49" s="20">
        <v>1.05</v>
      </c>
      <c r="I49" s="20">
        <v>6.1</v>
      </c>
      <c r="J49" s="21" t="s">
        <v>565</v>
      </c>
    </row>
    <row r="50" spans="2:10" x14ac:dyDescent="0.15"/>
  </sheetData>
  <sheetProtection algorithmName="SHA-512" hashValue="Amsr+K68aedQDijKY4+z8EUFvTvda7TfV5rq49j5NsJ9lky8teu5xH44RcdEFr96MYT8QNEA3tUSv4u4mq+3oA==" saltValue="5toIVbealYz/D100UvTV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7" t="s">
        <v>566</v>
      </c>
      <c r="D34" s="1187"/>
      <c r="E34" s="1188"/>
      <c r="F34" s="32">
        <v>4.7</v>
      </c>
      <c r="G34" s="33">
        <v>3.49</v>
      </c>
      <c r="H34" s="33">
        <v>5.57</v>
      </c>
      <c r="I34" s="33">
        <v>5.49</v>
      </c>
      <c r="J34" s="34">
        <v>6.91</v>
      </c>
      <c r="K34" s="22"/>
      <c r="L34" s="22"/>
      <c r="M34" s="22"/>
      <c r="N34" s="22"/>
      <c r="O34" s="22"/>
      <c r="P34" s="22"/>
    </row>
    <row r="35" spans="1:16" ht="39" customHeight="1" x14ac:dyDescent="0.15">
      <c r="A35" s="22"/>
      <c r="B35" s="35"/>
      <c r="C35" s="1181" t="s">
        <v>567</v>
      </c>
      <c r="D35" s="1182"/>
      <c r="E35" s="1183"/>
      <c r="F35" s="36">
        <v>3</v>
      </c>
      <c r="G35" s="37">
        <v>2.14</v>
      </c>
      <c r="H35" s="37">
        <v>0.95</v>
      </c>
      <c r="I35" s="37">
        <v>1.05</v>
      </c>
      <c r="J35" s="38">
        <v>2.13</v>
      </c>
      <c r="K35" s="22"/>
      <c r="L35" s="22"/>
      <c r="M35" s="22"/>
      <c r="N35" s="22"/>
      <c r="O35" s="22"/>
      <c r="P35" s="22"/>
    </row>
    <row r="36" spans="1:16" ht="39" customHeight="1" x14ac:dyDescent="0.15">
      <c r="A36" s="22"/>
      <c r="B36" s="35"/>
      <c r="C36" s="1181" t="s">
        <v>568</v>
      </c>
      <c r="D36" s="1182"/>
      <c r="E36" s="1183"/>
      <c r="F36" s="36">
        <v>2.2200000000000002</v>
      </c>
      <c r="G36" s="37">
        <v>2.5099999999999998</v>
      </c>
      <c r="H36" s="37">
        <v>2.1800000000000002</v>
      </c>
      <c r="I36" s="37">
        <v>1.8</v>
      </c>
      <c r="J36" s="38">
        <v>1.81</v>
      </c>
      <c r="K36" s="22"/>
      <c r="L36" s="22"/>
      <c r="M36" s="22"/>
      <c r="N36" s="22"/>
      <c r="O36" s="22"/>
      <c r="P36" s="22"/>
    </row>
    <row r="37" spans="1:16" ht="39" customHeight="1" x14ac:dyDescent="0.15">
      <c r="A37" s="22"/>
      <c r="B37" s="35"/>
      <c r="C37" s="1181" t="s">
        <v>569</v>
      </c>
      <c r="D37" s="1182"/>
      <c r="E37" s="1183"/>
      <c r="F37" s="36">
        <v>0.25</v>
      </c>
      <c r="G37" s="37">
        <v>0.88</v>
      </c>
      <c r="H37" s="37">
        <v>0.65</v>
      </c>
      <c r="I37" s="37">
        <v>0.51</v>
      </c>
      <c r="J37" s="38">
        <v>0.48</v>
      </c>
      <c r="K37" s="22"/>
      <c r="L37" s="22"/>
      <c r="M37" s="22"/>
      <c r="N37" s="22"/>
      <c r="O37" s="22"/>
      <c r="P37" s="22"/>
    </row>
    <row r="38" spans="1:16" ht="39" customHeight="1" x14ac:dyDescent="0.15">
      <c r="A38" s="22"/>
      <c r="B38" s="35"/>
      <c r="C38" s="1181" t="s">
        <v>570</v>
      </c>
      <c r="D38" s="1182"/>
      <c r="E38" s="1183"/>
      <c r="F38" s="36">
        <v>0.13</v>
      </c>
      <c r="G38" s="37">
        <v>0.09</v>
      </c>
      <c r="H38" s="37">
        <v>0.1</v>
      </c>
      <c r="I38" s="37">
        <v>0.13</v>
      </c>
      <c r="J38" s="38">
        <v>0.1</v>
      </c>
      <c r="K38" s="22"/>
      <c r="L38" s="22"/>
      <c r="M38" s="22"/>
      <c r="N38" s="22"/>
      <c r="O38" s="22"/>
      <c r="P38" s="22"/>
    </row>
    <row r="39" spans="1:16" ht="39" customHeight="1" x14ac:dyDescent="0.15">
      <c r="A39" s="22"/>
      <c r="B39" s="35"/>
      <c r="C39" s="1181" t="s">
        <v>571</v>
      </c>
      <c r="D39" s="1182"/>
      <c r="E39" s="1183"/>
      <c r="F39" s="36">
        <v>0.02</v>
      </c>
      <c r="G39" s="37">
        <v>0.01</v>
      </c>
      <c r="H39" s="37">
        <v>0</v>
      </c>
      <c r="I39" s="37">
        <v>0.01</v>
      </c>
      <c r="J39" s="38">
        <v>0.01</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572</v>
      </c>
      <c r="D42" s="1182"/>
      <c r="E42" s="1183"/>
      <c r="F42" s="36" t="s">
        <v>518</v>
      </c>
      <c r="G42" s="37" t="s">
        <v>518</v>
      </c>
      <c r="H42" s="37" t="s">
        <v>518</v>
      </c>
      <c r="I42" s="37" t="s">
        <v>518</v>
      </c>
      <c r="J42" s="38" t="s">
        <v>518</v>
      </c>
      <c r="K42" s="22"/>
      <c r="L42" s="22"/>
      <c r="M42" s="22"/>
      <c r="N42" s="22"/>
      <c r="O42" s="22"/>
      <c r="P42" s="22"/>
    </row>
    <row r="43" spans="1:16" ht="39" customHeight="1" thickBot="1" x14ac:dyDescent="0.2">
      <c r="A43" s="22"/>
      <c r="B43" s="40"/>
      <c r="C43" s="1184" t="s">
        <v>573</v>
      </c>
      <c r="D43" s="1185"/>
      <c r="E43" s="1186"/>
      <c r="F43" s="41" t="s">
        <v>518</v>
      </c>
      <c r="G43" s="42" t="s">
        <v>518</v>
      </c>
      <c r="H43" s="42" t="s">
        <v>518</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6gjvJB4/UIF5UQUHFgd1l5URMOyIXiniLJDYB7aZ0DcDpUQEB7RXI4mxx9LbhCCI1oPHab2iZ2wgP/ti7z9Bg==" saltValue="OE18wCuTOGm6lCRft44D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451</v>
      </c>
      <c r="L45" s="60">
        <v>429</v>
      </c>
      <c r="M45" s="60">
        <v>417</v>
      </c>
      <c r="N45" s="60">
        <v>426</v>
      </c>
      <c r="O45" s="61">
        <v>458</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518</v>
      </c>
      <c r="L46" s="64" t="s">
        <v>518</v>
      </c>
      <c r="M46" s="64" t="s">
        <v>518</v>
      </c>
      <c r="N46" s="64" t="s">
        <v>518</v>
      </c>
      <c r="O46" s="65" t="s">
        <v>518</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518</v>
      </c>
      <c r="L47" s="64" t="s">
        <v>518</v>
      </c>
      <c r="M47" s="64" t="s">
        <v>518</v>
      </c>
      <c r="N47" s="64" t="s">
        <v>518</v>
      </c>
      <c r="O47" s="65" t="s">
        <v>518</v>
      </c>
      <c r="P47" s="48"/>
      <c r="Q47" s="48"/>
      <c r="R47" s="48"/>
      <c r="S47" s="48"/>
      <c r="T47" s="48"/>
      <c r="U47" s="48"/>
    </row>
    <row r="48" spans="1:21" ht="30.75" customHeight="1" x14ac:dyDescent="0.15">
      <c r="A48" s="48"/>
      <c r="B48" s="1191"/>
      <c r="C48" s="1192"/>
      <c r="D48" s="62"/>
      <c r="E48" s="1197" t="s">
        <v>14</v>
      </c>
      <c r="F48" s="1197"/>
      <c r="G48" s="1197"/>
      <c r="H48" s="1197"/>
      <c r="I48" s="1197"/>
      <c r="J48" s="1198"/>
      <c r="K48" s="63">
        <v>186</v>
      </c>
      <c r="L48" s="64">
        <v>200</v>
      </c>
      <c r="M48" s="64">
        <v>189</v>
      </c>
      <c r="N48" s="64">
        <v>188</v>
      </c>
      <c r="O48" s="65">
        <v>188</v>
      </c>
      <c r="P48" s="48"/>
      <c r="Q48" s="48"/>
      <c r="R48" s="48"/>
      <c r="S48" s="48"/>
      <c r="T48" s="48"/>
      <c r="U48" s="48"/>
    </row>
    <row r="49" spans="1:21" ht="30.75" customHeight="1" x14ac:dyDescent="0.15">
      <c r="A49" s="48"/>
      <c r="B49" s="1191"/>
      <c r="C49" s="1192"/>
      <c r="D49" s="62"/>
      <c r="E49" s="1197" t="s">
        <v>15</v>
      </c>
      <c r="F49" s="1197"/>
      <c r="G49" s="1197"/>
      <c r="H49" s="1197"/>
      <c r="I49" s="1197"/>
      <c r="J49" s="1198"/>
      <c r="K49" s="63">
        <v>37</v>
      </c>
      <c r="L49" s="64">
        <v>38</v>
      </c>
      <c r="M49" s="64">
        <v>35</v>
      </c>
      <c r="N49" s="64">
        <v>43</v>
      </c>
      <c r="O49" s="65">
        <v>9</v>
      </c>
      <c r="P49" s="48"/>
      <c r="Q49" s="48"/>
      <c r="R49" s="48"/>
      <c r="S49" s="48"/>
      <c r="T49" s="48"/>
      <c r="U49" s="48"/>
    </row>
    <row r="50" spans="1:21" ht="30.75" customHeight="1" x14ac:dyDescent="0.15">
      <c r="A50" s="48"/>
      <c r="B50" s="1191"/>
      <c r="C50" s="1192"/>
      <c r="D50" s="62"/>
      <c r="E50" s="1197" t="s">
        <v>16</v>
      </c>
      <c r="F50" s="1197"/>
      <c r="G50" s="1197"/>
      <c r="H50" s="1197"/>
      <c r="I50" s="1197"/>
      <c r="J50" s="1198"/>
      <c r="K50" s="63">
        <v>17</v>
      </c>
      <c r="L50" s="64">
        <v>13</v>
      </c>
      <c r="M50" s="64">
        <v>10</v>
      </c>
      <c r="N50" s="64">
        <v>9</v>
      </c>
      <c r="O50" s="65">
        <v>10</v>
      </c>
      <c r="P50" s="48"/>
      <c r="Q50" s="48"/>
      <c r="R50" s="48"/>
      <c r="S50" s="48"/>
      <c r="T50" s="48"/>
      <c r="U50" s="48"/>
    </row>
    <row r="51" spans="1:21" ht="30.75" customHeight="1" x14ac:dyDescent="0.15">
      <c r="A51" s="48"/>
      <c r="B51" s="1193"/>
      <c r="C51" s="1194"/>
      <c r="D51" s="66"/>
      <c r="E51" s="1197" t="s">
        <v>17</v>
      </c>
      <c r="F51" s="1197"/>
      <c r="G51" s="1197"/>
      <c r="H51" s="1197"/>
      <c r="I51" s="1197"/>
      <c r="J51" s="1198"/>
      <c r="K51" s="63">
        <v>0</v>
      </c>
      <c r="L51" s="64">
        <v>0</v>
      </c>
      <c r="M51" s="64">
        <v>0</v>
      </c>
      <c r="N51" s="64" t="s">
        <v>518</v>
      </c>
      <c r="O51" s="65" t="s">
        <v>518</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426</v>
      </c>
      <c r="L52" s="64">
        <v>409</v>
      </c>
      <c r="M52" s="64">
        <v>408</v>
      </c>
      <c r="N52" s="64">
        <v>388</v>
      </c>
      <c r="O52" s="65">
        <v>393</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265</v>
      </c>
      <c r="L53" s="69">
        <v>271</v>
      </c>
      <c r="M53" s="69">
        <v>243</v>
      </c>
      <c r="N53" s="69">
        <v>278</v>
      </c>
      <c r="O53" s="70">
        <v>272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LIOO4nJU1h9efU4t4qUD+9cZjczN0Hd/2E1Ulb4GYF5SvW5Y6b6LwlRMIv41pY3ig1c7nIDuWq5OHIOmnqKJQ==" saltValue="ZFcZdlqsLyD0D2VfxhMU/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559</v>
      </c>
      <c r="J40" s="103" t="s">
        <v>560</v>
      </c>
      <c r="K40" s="103" t="s">
        <v>561</v>
      </c>
      <c r="L40" s="103" t="s">
        <v>562</v>
      </c>
      <c r="M40" s="104" t="s">
        <v>563</v>
      </c>
    </row>
    <row r="41" spans="2:13" ht="27.75" customHeight="1" x14ac:dyDescent="0.15">
      <c r="B41" s="1220" t="s">
        <v>31</v>
      </c>
      <c r="C41" s="1221"/>
      <c r="D41" s="105"/>
      <c r="E41" s="1226" t="s">
        <v>32</v>
      </c>
      <c r="F41" s="1226"/>
      <c r="G41" s="1226"/>
      <c r="H41" s="1227"/>
      <c r="I41" s="355">
        <v>4963</v>
      </c>
      <c r="J41" s="356">
        <v>4915</v>
      </c>
      <c r="K41" s="356">
        <v>5248</v>
      </c>
      <c r="L41" s="356">
        <v>5518</v>
      </c>
      <c r="M41" s="357">
        <v>5565</v>
      </c>
    </row>
    <row r="42" spans="2:13" ht="27.75" customHeight="1" x14ac:dyDescent="0.15">
      <c r="B42" s="1222"/>
      <c r="C42" s="1223"/>
      <c r="D42" s="106"/>
      <c r="E42" s="1228" t="s">
        <v>33</v>
      </c>
      <c r="F42" s="1228"/>
      <c r="G42" s="1228"/>
      <c r="H42" s="1229"/>
      <c r="I42" s="358">
        <v>39</v>
      </c>
      <c r="J42" s="359">
        <v>26</v>
      </c>
      <c r="K42" s="359">
        <v>84</v>
      </c>
      <c r="L42" s="359">
        <v>76</v>
      </c>
      <c r="M42" s="360">
        <v>65</v>
      </c>
    </row>
    <row r="43" spans="2:13" ht="27.75" customHeight="1" x14ac:dyDescent="0.15">
      <c r="B43" s="1222"/>
      <c r="C43" s="1223"/>
      <c r="D43" s="106"/>
      <c r="E43" s="1228" t="s">
        <v>34</v>
      </c>
      <c r="F43" s="1228"/>
      <c r="G43" s="1228"/>
      <c r="H43" s="1229"/>
      <c r="I43" s="358">
        <v>2955</v>
      </c>
      <c r="J43" s="359">
        <v>2893</v>
      </c>
      <c r="K43" s="359">
        <v>2804</v>
      </c>
      <c r="L43" s="359">
        <v>2674</v>
      </c>
      <c r="M43" s="360">
        <v>2502</v>
      </c>
    </row>
    <row r="44" spans="2:13" ht="27.75" customHeight="1" x14ac:dyDescent="0.15">
      <c r="B44" s="1222"/>
      <c r="C44" s="1223"/>
      <c r="D44" s="106"/>
      <c r="E44" s="1228" t="s">
        <v>35</v>
      </c>
      <c r="F44" s="1228"/>
      <c r="G44" s="1228"/>
      <c r="H44" s="1229"/>
      <c r="I44" s="358">
        <v>138</v>
      </c>
      <c r="J44" s="359">
        <v>106</v>
      </c>
      <c r="K44" s="359">
        <v>77</v>
      </c>
      <c r="L44" s="359">
        <v>59</v>
      </c>
      <c r="M44" s="360">
        <v>97</v>
      </c>
    </row>
    <row r="45" spans="2:13" ht="27.75" customHeight="1" x14ac:dyDescent="0.15">
      <c r="B45" s="1222"/>
      <c r="C45" s="1223"/>
      <c r="D45" s="106"/>
      <c r="E45" s="1228" t="s">
        <v>36</v>
      </c>
      <c r="F45" s="1228"/>
      <c r="G45" s="1228"/>
      <c r="H45" s="1229"/>
      <c r="I45" s="358">
        <v>966</v>
      </c>
      <c r="J45" s="359">
        <v>957</v>
      </c>
      <c r="K45" s="359">
        <v>944</v>
      </c>
      <c r="L45" s="359">
        <v>849</v>
      </c>
      <c r="M45" s="360">
        <v>819</v>
      </c>
    </row>
    <row r="46" spans="2:13" ht="27.75" customHeight="1" x14ac:dyDescent="0.15">
      <c r="B46" s="1222"/>
      <c r="C46" s="1223"/>
      <c r="D46" s="107"/>
      <c r="E46" s="1228" t="s">
        <v>37</v>
      </c>
      <c r="F46" s="1228"/>
      <c r="G46" s="1228"/>
      <c r="H46" s="1229"/>
      <c r="I46" s="358" t="s">
        <v>518</v>
      </c>
      <c r="J46" s="359" t="s">
        <v>518</v>
      </c>
      <c r="K46" s="359" t="s">
        <v>518</v>
      </c>
      <c r="L46" s="359" t="s">
        <v>518</v>
      </c>
      <c r="M46" s="360" t="s">
        <v>518</v>
      </c>
    </row>
    <row r="47" spans="2:13" ht="27.75" customHeight="1" x14ac:dyDescent="0.15">
      <c r="B47" s="1222"/>
      <c r="C47" s="1223"/>
      <c r="D47" s="108"/>
      <c r="E47" s="1230" t="s">
        <v>38</v>
      </c>
      <c r="F47" s="1231"/>
      <c r="G47" s="1231"/>
      <c r="H47" s="1232"/>
      <c r="I47" s="358" t="s">
        <v>518</v>
      </c>
      <c r="J47" s="359" t="s">
        <v>518</v>
      </c>
      <c r="K47" s="359" t="s">
        <v>518</v>
      </c>
      <c r="L47" s="359" t="s">
        <v>518</v>
      </c>
      <c r="M47" s="360" t="s">
        <v>518</v>
      </c>
    </row>
    <row r="48" spans="2:13" ht="27.75" customHeight="1" x14ac:dyDescent="0.15">
      <c r="B48" s="1222"/>
      <c r="C48" s="1223"/>
      <c r="D48" s="106"/>
      <c r="E48" s="1228" t="s">
        <v>39</v>
      </c>
      <c r="F48" s="1228"/>
      <c r="G48" s="1228"/>
      <c r="H48" s="1229"/>
      <c r="I48" s="358" t="s">
        <v>518</v>
      </c>
      <c r="J48" s="359" t="s">
        <v>518</v>
      </c>
      <c r="K48" s="359" t="s">
        <v>518</v>
      </c>
      <c r="L48" s="359" t="s">
        <v>518</v>
      </c>
      <c r="M48" s="360" t="s">
        <v>518</v>
      </c>
    </row>
    <row r="49" spans="2:13" ht="27.75" customHeight="1" x14ac:dyDescent="0.15">
      <c r="B49" s="1224"/>
      <c r="C49" s="1225"/>
      <c r="D49" s="106"/>
      <c r="E49" s="1228" t="s">
        <v>40</v>
      </c>
      <c r="F49" s="1228"/>
      <c r="G49" s="1228"/>
      <c r="H49" s="1229"/>
      <c r="I49" s="358" t="s">
        <v>518</v>
      </c>
      <c r="J49" s="359" t="s">
        <v>518</v>
      </c>
      <c r="K49" s="359" t="s">
        <v>518</v>
      </c>
      <c r="L49" s="359" t="s">
        <v>518</v>
      </c>
      <c r="M49" s="360" t="s">
        <v>518</v>
      </c>
    </row>
    <row r="50" spans="2:13" ht="27.75" customHeight="1" x14ac:dyDescent="0.15">
      <c r="B50" s="1233" t="s">
        <v>41</v>
      </c>
      <c r="C50" s="1234"/>
      <c r="D50" s="109"/>
      <c r="E50" s="1228" t="s">
        <v>42</v>
      </c>
      <c r="F50" s="1228"/>
      <c r="G50" s="1228"/>
      <c r="H50" s="1229"/>
      <c r="I50" s="358">
        <v>2202</v>
      </c>
      <c r="J50" s="359">
        <v>2394</v>
      </c>
      <c r="K50" s="359">
        <v>2774</v>
      </c>
      <c r="L50" s="359">
        <v>3812</v>
      </c>
      <c r="M50" s="360">
        <v>4099</v>
      </c>
    </row>
    <row r="51" spans="2:13" ht="27.75" customHeight="1" x14ac:dyDescent="0.15">
      <c r="B51" s="1222"/>
      <c r="C51" s="1223"/>
      <c r="D51" s="106"/>
      <c r="E51" s="1228" t="s">
        <v>43</v>
      </c>
      <c r="F51" s="1228"/>
      <c r="G51" s="1228"/>
      <c r="H51" s="1229"/>
      <c r="I51" s="358">
        <v>142</v>
      </c>
      <c r="J51" s="359">
        <v>135</v>
      </c>
      <c r="K51" s="359">
        <v>157</v>
      </c>
      <c r="L51" s="359">
        <v>192</v>
      </c>
      <c r="M51" s="360">
        <v>197</v>
      </c>
    </row>
    <row r="52" spans="2:13" ht="27.75" customHeight="1" x14ac:dyDescent="0.15">
      <c r="B52" s="1224"/>
      <c r="C52" s="1225"/>
      <c r="D52" s="106"/>
      <c r="E52" s="1228" t="s">
        <v>44</v>
      </c>
      <c r="F52" s="1228"/>
      <c r="G52" s="1228"/>
      <c r="H52" s="1229"/>
      <c r="I52" s="358">
        <v>4291</v>
      </c>
      <c r="J52" s="359">
        <v>4179</v>
      </c>
      <c r="K52" s="359">
        <v>4325</v>
      </c>
      <c r="L52" s="359">
        <v>4416</v>
      </c>
      <c r="M52" s="360">
        <v>4361</v>
      </c>
    </row>
    <row r="53" spans="2:13" ht="27.75" customHeight="1" thickBot="1" x14ac:dyDescent="0.2">
      <c r="B53" s="1235" t="s">
        <v>45</v>
      </c>
      <c r="C53" s="1236"/>
      <c r="D53" s="110"/>
      <c r="E53" s="1237" t="s">
        <v>46</v>
      </c>
      <c r="F53" s="1237"/>
      <c r="G53" s="1237"/>
      <c r="H53" s="1238"/>
      <c r="I53" s="361">
        <v>2426</v>
      </c>
      <c r="J53" s="362">
        <v>2189</v>
      </c>
      <c r="K53" s="362">
        <v>1900</v>
      </c>
      <c r="L53" s="362">
        <v>755</v>
      </c>
      <c r="M53" s="363">
        <v>392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9MTkykNo13LUaPFVd1a20taf/EP0YOvIjP7n1mL6Z+dZ9lbdLQOy/xbE80E414D4hwuZgdjcPJDpF6yy6MNJ5g==" saltValue="rbgfBoAlG1LBTUKmdG73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5" sqref="H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47" t="s">
        <v>49</v>
      </c>
      <c r="D55" s="1247"/>
      <c r="E55" s="1248"/>
      <c r="F55" s="122">
        <v>1390</v>
      </c>
      <c r="G55" s="122">
        <v>1601</v>
      </c>
      <c r="H55" s="123">
        <v>1502</v>
      </c>
    </row>
    <row r="56" spans="2:8" ht="52.5" customHeight="1" x14ac:dyDescent="0.15">
      <c r="B56" s="124"/>
      <c r="C56" s="1249" t="s">
        <v>50</v>
      </c>
      <c r="D56" s="1249"/>
      <c r="E56" s="1250"/>
      <c r="F56" s="125">
        <v>30</v>
      </c>
      <c r="G56" s="125">
        <v>189</v>
      </c>
      <c r="H56" s="126">
        <v>521</v>
      </c>
    </row>
    <row r="57" spans="2:8" ht="53.25" customHeight="1" x14ac:dyDescent="0.15">
      <c r="B57" s="124"/>
      <c r="C57" s="1251" t="s">
        <v>51</v>
      </c>
      <c r="D57" s="1251"/>
      <c r="E57" s="1252"/>
      <c r="F57" s="127">
        <v>985</v>
      </c>
      <c r="G57" s="127">
        <v>1618</v>
      </c>
      <c r="H57" s="128">
        <v>1692</v>
      </c>
    </row>
    <row r="58" spans="2:8" ht="45.75" customHeight="1" x14ac:dyDescent="0.15">
      <c r="B58" s="129"/>
      <c r="C58" s="1239" t="s">
        <v>588</v>
      </c>
      <c r="D58" s="1240"/>
      <c r="E58" s="1241"/>
      <c r="F58" s="130">
        <v>539</v>
      </c>
      <c r="G58" s="130">
        <v>1012</v>
      </c>
      <c r="H58" s="131">
        <v>1012</v>
      </c>
    </row>
    <row r="59" spans="2:8" ht="45.75" customHeight="1" x14ac:dyDescent="0.15">
      <c r="B59" s="129"/>
      <c r="C59" s="1239" t="s">
        <v>589</v>
      </c>
      <c r="D59" s="1240"/>
      <c r="E59" s="1241"/>
      <c r="F59" s="130">
        <v>346</v>
      </c>
      <c r="G59" s="130">
        <v>415</v>
      </c>
      <c r="H59" s="131">
        <v>551</v>
      </c>
    </row>
    <row r="60" spans="2:8" ht="45.75" customHeight="1" x14ac:dyDescent="0.15">
      <c r="B60" s="129"/>
      <c r="C60" s="1239" t="s">
        <v>590</v>
      </c>
      <c r="D60" s="1240"/>
      <c r="E60" s="1241"/>
      <c r="F60" s="130">
        <v>0</v>
      </c>
      <c r="G60" s="130">
        <v>27</v>
      </c>
      <c r="H60" s="131">
        <v>53</v>
      </c>
    </row>
    <row r="61" spans="2:8" ht="45.75" customHeight="1" x14ac:dyDescent="0.15">
      <c r="B61" s="129"/>
      <c r="C61" s="1239" t="s">
        <v>591</v>
      </c>
      <c r="D61" s="1240"/>
      <c r="E61" s="1241"/>
      <c r="F61" s="130">
        <v>35</v>
      </c>
      <c r="G61" s="130">
        <v>35</v>
      </c>
      <c r="H61" s="131">
        <v>35</v>
      </c>
    </row>
    <row r="62" spans="2:8" ht="45.75" customHeight="1" thickBot="1" x14ac:dyDescent="0.2">
      <c r="B62" s="132"/>
      <c r="C62" s="1242" t="s">
        <v>592</v>
      </c>
      <c r="D62" s="1243"/>
      <c r="E62" s="1244"/>
      <c r="F62" s="133">
        <v>0</v>
      </c>
      <c r="G62" s="133">
        <v>11</v>
      </c>
      <c r="H62" s="134">
        <v>15</v>
      </c>
    </row>
    <row r="63" spans="2:8" ht="52.5" customHeight="1" thickBot="1" x14ac:dyDescent="0.2">
      <c r="B63" s="135"/>
      <c r="C63" s="1245" t="s">
        <v>52</v>
      </c>
      <c r="D63" s="1245"/>
      <c r="E63" s="1246"/>
      <c r="F63" s="136">
        <v>2405</v>
      </c>
      <c r="G63" s="136">
        <v>3408</v>
      </c>
      <c r="H63" s="137">
        <v>3715</v>
      </c>
    </row>
    <row r="64" spans="2:8" x14ac:dyDescent="0.15"/>
  </sheetData>
  <sheetProtection algorithmName="SHA-512" hashValue="ACpx5PIPkk68pmGmUfdEcFExjDv4tNfu/zC3PI5PzfQgow8wnD7ImHHv1gPEu9qwrHxjld4XCPlAqia6hpAkpQ==" saltValue="UPsX/pcgbZzJ1ACDRZFL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D9549-A87D-4E1B-8970-8E43963BBDF1}">
  <dimension ref="A1:DE85"/>
  <sheetViews>
    <sheetView topLeftCell="A19" workbookViewId="0">
      <selection activeCell="S85" sqref="S85"/>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608</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600</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559</v>
      </c>
      <c r="BQ50" s="1258"/>
      <c r="BR50" s="1258"/>
      <c r="BS50" s="1258"/>
      <c r="BT50" s="1258"/>
      <c r="BU50" s="1258"/>
      <c r="BV50" s="1258"/>
      <c r="BW50" s="1258"/>
      <c r="BX50" s="1258" t="s">
        <v>560</v>
      </c>
      <c r="BY50" s="1258"/>
      <c r="BZ50" s="1258"/>
      <c r="CA50" s="1258"/>
      <c r="CB50" s="1258"/>
      <c r="CC50" s="1258"/>
      <c r="CD50" s="1258"/>
      <c r="CE50" s="1258"/>
      <c r="CF50" s="1258" t="s">
        <v>561</v>
      </c>
      <c r="CG50" s="1258"/>
      <c r="CH50" s="1258"/>
      <c r="CI50" s="1258"/>
      <c r="CJ50" s="1258"/>
      <c r="CK50" s="1258"/>
      <c r="CL50" s="1258"/>
      <c r="CM50" s="1258"/>
      <c r="CN50" s="1258" t="s">
        <v>562</v>
      </c>
      <c r="CO50" s="1258"/>
      <c r="CP50" s="1258"/>
      <c r="CQ50" s="1258"/>
      <c r="CR50" s="1258"/>
      <c r="CS50" s="1258"/>
      <c r="CT50" s="1258"/>
      <c r="CU50" s="1258"/>
      <c r="CV50" s="1258" t="s">
        <v>563</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601</v>
      </c>
      <c r="AO51" s="1256"/>
      <c r="AP51" s="1256"/>
      <c r="AQ51" s="1256"/>
      <c r="AR51" s="1256"/>
      <c r="AS51" s="1256"/>
      <c r="AT51" s="1256"/>
      <c r="AU51" s="1256"/>
      <c r="AV51" s="1256"/>
      <c r="AW51" s="1256"/>
      <c r="AX51" s="1256"/>
      <c r="AY51" s="1256"/>
      <c r="AZ51" s="1256"/>
      <c r="BA51" s="1256"/>
      <c r="BB51" s="1256" t="s">
        <v>602</v>
      </c>
      <c r="BC51" s="1256"/>
      <c r="BD51" s="1256"/>
      <c r="BE51" s="1256"/>
      <c r="BF51" s="1256"/>
      <c r="BG51" s="1256"/>
      <c r="BH51" s="1256"/>
      <c r="BI51" s="1256"/>
      <c r="BJ51" s="1256"/>
      <c r="BK51" s="1256"/>
      <c r="BL51" s="1256"/>
      <c r="BM51" s="1256"/>
      <c r="BN51" s="1256"/>
      <c r="BO51" s="1256"/>
      <c r="BP51" s="1253">
        <v>85.5</v>
      </c>
      <c r="BQ51" s="1253"/>
      <c r="BR51" s="1253"/>
      <c r="BS51" s="1253"/>
      <c r="BT51" s="1253"/>
      <c r="BU51" s="1253"/>
      <c r="BV51" s="1253"/>
      <c r="BW51" s="1253"/>
      <c r="BX51" s="1253">
        <v>76.5</v>
      </c>
      <c r="BY51" s="1253"/>
      <c r="BZ51" s="1253"/>
      <c r="CA51" s="1253"/>
      <c r="CB51" s="1253"/>
      <c r="CC51" s="1253"/>
      <c r="CD51" s="1253"/>
      <c r="CE51" s="1253"/>
      <c r="CF51" s="1253">
        <v>63.2</v>
      </c>
      <c r="CG51" s="1253"/>
      <c r="CH51" s="1253"/>
      <c r="CI51" s="1253"/>
      <c r="CJ51" s="1253"/>
      <c r="CK51" s="1253"/>
      <c r="CL51" s="1253"/>
      <c r="CM51" s="1253"/>
      <c r="CN51" s="1253">
        <v>23.1</v>
      </c>
      <c r="CO51" s="1253"/>
      <c r="CP51" s="1253"/>
      <c r="CQ51" s="1253"/>
      <c r="CR51" s="1253"/>
      <c r="CS51" s="1253"/>
      <c r="CT51" s="1253"/>
      <c r="CU51" s="1253"/>
      <c r="CV51" s="1253">
        <v>12.2</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603</v>
      </c>
      <c r="BC53" s="1256"/>
      <c r="BD53" s="1256"/>
      <c r="BE53" s="1256"/>
      <c r="BF53" s="1256"/>
      <c r="BG53" s="1256"/>
      <c r="BH53" s="1256"/>
      <c r="BI53" s="1256"/>
      <c r="BJ53" s="1256"/>
      <c r="BK53" s="1256"/>
      <c r="BL53" s="1256"/>
      <c r="BM53" s="1256"/>
      <c r="BN53" s="1256"/>
      <c r="BO53" s="1256"/>
      <c r="BP53" s="1253">
        <v>59.5</v>
      </c>
      <c r="BQ53" s="1253"/>
      <c r="BR53" s="1253"/>
      <c r="BS53" s="1253"/>
      <c r="BT53" s="1253"/>
      <c r="BU53" s="1253"/>
      <c r="BV53" s="1253"/>
      <c r="BW53" s="1253"/>
      <c r="BX53" s="1253">
        <v>60.9</v>
      </c>
      <c r="BY53" s="1253"/>
      <c r="BZ53" s="1253"/>
      <c r="CA53" s="1253"/>
      <c r="CB53" s="1253"/>
      <c r="CC53" s="1253"/>
      <c r="CD53" s="1253"/>
      <c r="CE53" s="1253"/>
      <c r="CF53" s="1253">
        <v>60.7</v>
      </c>
      <c r="CG53" s="1253"/>
      <c r="CH53" s="1253"/>
      <c r="CI53" s="1253"/>
      <c r="CJ53" s="1253"/>
      <c r="CK53" s="1253"/>
      <c r="CL53" s="1253"/>
      <c r="CM53" s="1253"/>
      <c r="CN53" s="1253">
        <v>61.6</v>
      </c>
      <c r="CO53" s="1253"/>
      <c r="CP53" s="1253"/>
      <c r="CQ53" s="1253"/>
      <c r="CR53" s="1253"/>
      <c r="CS53" s="1253"/>
      <c r="CT53" s="1253"/>
      <c r="CU53" s="1253"/>
      <c r="CV53" s="1253">
        <v>61.7</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604</v>
      </c>
      <c r="AO55" s="1258"/>
      <c r="AP55" s="1258"/>
      <c r="AQ55" s="1258"/>
      <c r="AR55" s="1258"/>
      <c r="AS55" s="1258"/>
      <c r="AT55" s="1258"/>
      <c r="AU55" s="1258"/>
      <c r="AV55" s="1258"/>
      <c r="AW55" s="1258"/>
      <c r="AX55" s="1258"/>
      <c r="AY55" s="1258"/>
      <c r="AZ55" s="1258"/>
      <c r="BA55" s="1258"/>
      <c r="BB55" s="1256" t="s">
        <v>602</v>
      </c>
      <c r="BC55" s="1256"/>
      <c r="BD55" s="1256"/>
      <c r="BE55" s="1256"/>
      <c r="BF55" s="1256"/>
      <c r="BG55" s="1256"/>
      <c r="BH55" s="1256"/>
      <c r="BI55" s="1256"/>
      <c r="BJ55" s="1256"/>
      <c r="BK55" s="1256"/>
      <c r="BL55" s="1256"/>
      <c r="BM55" s="1256"/>
      <c r="BN55" s="1256"/>
      <c r="BO55" s="1256"/>
      <c r="BP55" s="1253">
        <v>20.9</v>
      </c>
      <c r="BQ55" s="1253"/>
      <c r="BR55" s="1253"/>
      <c r="BS55" s="1253"/>
      <c r="BT55" s="1253"/>
      <c r="BU55" s="1253"/>
      <c r="BV55" s="1253"/>
      <c r="BW55" s="1253"/>
      <c r="BX55" s="1253">
        <v>21</v>
      </c>
      <c r="BY55" s="1253"/>
      <c r="BZ55" s="1253"/>
      <c r="CA55" s="1253"/>
      <c r="CB55" s="1253"/>
      <c r="CC55" s="1253"/>
      <c r="CD55" s="1253"/>
      <c r="CE55" s="1253"/>
      <c r="CF55" s="1253">
        <v>23.5</v>
      </c>
      <c r="CG55" s="1253"/>
      <c r="CH55" s="1253"/>
      <c r="CI55" s="1253"/>
      <c r="CJ55" s="1253"/>
      <c r="CK55" s="1253"/>
      <c r="CL55" s="1253"/>
      <c r="CM55" s="1253"/>
      <c r="CN55" s="1253">
        <v>8.5</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603</v>
      </c>
      <c r="BC57" s="1256"/>
      <c r="BD57" s="1256"/>
      <c r="BE57" s="1256"/>
      <c r="BF57" s="1256"/>
      <c r="BG57" s="1256"/>
      <c r="BH57" s="1256"/>
      <c r="BI57" s="1256"/>
      <c r="BJ57" s="1256"/>
      <c r="BK57" s="1256"/>
      <c r="BL57" s="1256"/>
      <c r="BM57" s="1256"/>
      <c r="BN57" s="1256"/>
      <c r="BO57" s="1256"/>
      <c r="BP57" s="1253">
        <v>60.5</v>
      </c>
      <c r="BQ57" s="1253"/>
      <c r="BR57" s="1253"/>
      <c r="BS57" s="1253"/>
      <c r="BT57" s="1253"/>
      <c r="BU57" s="1253"/>
      <c r="BV57" s="1253"/>
      <c r="BW57" s="1253"/>
      <c r="BX57" s="1253">
        <v>61.4</v>
      </c>
      <c r="BY57" s="1253"/>
      <c r="BZ57" s="1253"/>
      <c r="CA57" s="1253"/>
      <c r="CB57" s="1253"/>
      <c r="CC57" s="1253"/>
      <c r="CD57" s="1253"/>
      <c r="CE57" s="1253"/>
      <c r="CF57" s="1253">
        <v>62</v>
      </c>
      <c r="CG57" s="1253"/>
      <c r="CH57" s="1253"/>
      <c r="CI57" s="1253"/>
      <c r="CJ57" s="1253"/>
      <c r="CK57" s="1253"/>
      <c r="CL57" s="1253"/>
      <c r="CM57" s="1253"/>
      <c r="CN57" s="1253">
        <v>62</v>
      </c>
      <c r="CO57" s="1253"/>
      <c r="CP57" s="1253"/>
      <c r="CQ57" s="1253"/>
      <c r="CR57" s="1253"/>
      <c r="CS57" s="1253"/>
      <c r="CT57" s="1253"/>
      <c r="CU57" s="1253"/>
      <c r="CV57" s="1253">
        <v>63.1</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605</v>
      </c>
    </row>
    <row r="64" spans="1:109" x14ac:dyDescent="0.15">
      <c r="B64" s="372"/>
      <c r="G64" s="379"/>
      <c r="I64" s="392"/>
      <c r="J64" s="392"/>
      <c r="K64" s="392"/>
      <c r="L64" s="392"/>
      <c r="M64" s="392"/>
      <c r="N64" s="393"/>
      <c r="AM64" s="379"/>
      <c r="AN64" s="379" t="s">
        <v>599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606</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600</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559</v>
      </c>
      <c r="BQ72" s="1258"/>
      <c r="BR72" s="1258"/>
      <c r="BS72" s="1258"/>
      <c r="BT72" s="1258"/>
      <c r="BU72" s="1258"/>
      <c r="BV72" s="1258"/>
      <c r="BW72" s="1258"/>
      <c r="BX72" s="1258" t="s">
        <v>560</v>
      </c>
      <c r="BY72" s="1258"/>
      <c r="BZ72" s="1258"/>
      <c r="CA72" s="1258"/>
      <c r="CB72" s="1258"/>
      <c r="CC72" s="1258"/>
      <c r="CD72" s="1258"/>
      <c r="CE72" s="1258"/>
      <c r="CF72" s="1258" t="s">
        <v>561</v>
      </c>
      <c r="CG72" s="1258"/>
      <c r="CH72" s="1258"/>
      <c r="CI72" s="1258"/>
      <c r="CJ72" s="1258"/>
      <c r="CK72" s="1258"/>
      <c r="CL72" s="1258"/>
      <c r="CM72" s="1258"/>
      <c r="CN72" s="1258" t="s">
        <v>562</v>
      </c>
      <c r="CO72" s="1258"/>
      <c r="CP72" s="1258"/>
      <c r="CQ72" s="1258"/>
      <c r="CR72" s="1258"/>
      <c r="CS72" s="1258"/>
      <c r="CT72" s="1258"/>
      <c r="CU72" s="1258"/>
      <c r="CV72" s="1258" t="s">
        <v>563</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601</v>
      </c>
      <c r="AO73" s="1256"/>
      <c r="AP73" s="1256"/>
      <c r="AQ73" s="1256"/>
      <c r="AR73" s="1256"/>
      <c r="AS73" s="1256"/>
      <c r="AT73" s="1256"/>
      <c r="AU73" s="1256"/>
      <c r="AV73" s="1256"/>
      <c r="AW73" s="1256"/>
      <c r="AX73" s="1256"/>
      <c r="AY73" s="1256"/>
      <c r="AZ73" s="1256"/>
      <c r="BA73" s="1256"/>
      <c r="BB73" s="1256" t="s">
        <v>602</v>
      </c>
      <c r="BC73" s="1256"/>
      <c r="BD73" s="1256"/>
      <c r="BE73" s="1256"/>
      <c r="BF73" s="1256"/>
      <c r="BG73" s="1256"/>
      <c r="BH73" s="1256"/>
      <c r="BI73" s="1256"/>
      <c r="BJ73" s="1256"/>
      <c r="BK73" s="1256"/>
      <c r="BL73" s="1256"/>
      <c r="BM73" s="1256"/>
      <c r="BN73" s="1256"/>
      <c r="BO73" s="1256"/>
      <c r="BP73" s="1253">
        <v>85.5</v>
      </c>
      <c r="BQ73" s="1253"/>
      <c r="BR73" s="1253"/>
      <c r="BS73" s="1253"/>
      <c r="BT73" s="1253"/>
      <c r="BU73" s="1253"/>
      <c r="BV73" s="1253"/>
      <c r="BW73" s="1253"/>
      <c r="BX73" s="1253">
        <v>76.5</v>
      </c>
      <c r="BY73" s="1253"/>
      <c r="BZ73" s="1253"/>
      <c r="CA73" s="1253"/>
      <c r="CB73" s="1253"/>
      <c r="CC73" s="1253"/>
      <c r="CD73" s="1253"/>
      <c r="CE73" s="1253"/>
      <c r="CF73" s="1253">
        <v>63.2</v>
      </c>
      <c r="CG73" s="1253"/>
      <c r="CH73" s="1253"/>
      <c r="CI73" s="1253"/>
      <c r="CJ73" s="1253"/>
      <c r="CK73" s="1253"/>
      <c r="CL73" s="1253"/>
      <c r="CM73" s="1253"/>
      <c r="CN73" s="1253">
        <v>23.1</v>
      </c>
      <c r="CO73" s="1253"/>
      <c r="CP73" s="1253"/>
      <c r="CQ73" s="1253"/>
      <c r="CR73" s="1253"/>
      <c r="CS73" s="1253"/>
      <c r="CT73" s="1253"/>
      <c r="CU73" s="1253"/>
      <c r="CV73" s="1253">
        <v>12.2</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607</v>
      </c>
      <c r="BC75" s="1256"/>
      <c r="BD75" s="1256"/>
      <c r="BE75" s="1256"/>
      <c r="BF75" s="1256"/>
      <c r="BG75" s="1256"/>
      <c r="BH75" s="1256"/>
      <c r="BI75" s="1256"/>
      <c r="BJ75" s="1256"/>
      <c r="BK75" s="1256"/>
      <c r="BL75" s="1256"/>
      <c r="BM75" s="1256"/>
      <c r="BN75" s="1256"/>
      <c r="BO75" s="1256"/>
      <c r="BP75" s="1253">
        <v>9.1</v>
      </c>
      <c r="BQ75" s="1253"/>
      <c r="BR75" s="1253"/>
      <c r="BS75" s="1253"/>
      <c r="BT75" s="1253"/>
      <c r="BU75" s="1253"/>
      <c r="BV75" s="1253"/>
      <c r="BW75" s="1253"/>
      <c r="BX75" s="1253">
        <v>9.1999999999999993</v>
      </c>
      <c r="BY75" s="1253"/>
      <c r="BZ75" s="1253"/>
      <c r="CA75" s="1253"/>
      <c r="CB75" s="1253"/>
      <c r="CC75" s="1253"/>
      <c r="CD75" s="1253"/>
      <c r="CE75" s="1253"/>
      <c r="CF75" s="1253">
        <v>8.9</v>
      </c>
      <c r="CG75" s="1253"/>
      <c r="CH75" s="1253"/>
      <c r="CI75" s="1253"/>
      <c r="CJ75" s="1253"/>
      <c r="CK75" s="1253"/>
      <c r="CL75" s="1253"/>
      <c r="CM75" s="1253"/>
      <c r="CN75" s="1253">
        <v>8.6</v>
      </c>
      <c r="CO75" s="1253"/>
      <c r="CP75" s="1253"/>
      <c r="CQ75" s="1253"/>
      <c r="CR75" s="1253"/>
      <c r="CS75" s="1253"/>
      <c r="CT75" s="1253"/>
      <c r="CU75" s="1253"/>
      <c r="CV75" s="1253">
        <v>8.3000000000000007</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604</v>
      </c>
      <c r="AO77" s="1258"/>
      <c r="AP77" s="1258"/>
      <c r="AQ77" s="1258"/>
      <c r="AR77" s="1258"/>
      <c r="AS77" s="1258"/>
      <c r="AT77" s="1258"/>
      <c r="AU77" s="1258"/>
      <c r="AV77" s="1258"/>
      <c r="AW77" s="1258"/>
      <c r="AX77" s="1258"/>
      <c r="AY77" s="1258"/>
      <c r="AZ77" s="1258"/>
      <c r="BA77" s="1258"/>
      <c r="BB77" s="1256" t="s">
        <v>602</v>
      </c>
      <c r="BC77" s="1256"/>
      <c r="BD77" s="1256"/>
      <c r="BE77" s="1256"/>
      <c r="BF77" s="1256"/>
      <c r="BG77" s="1256"/>
      <c r="BH77" s="1256"/>
      <c r="BI77" s="1256"/>
      <c r="BJ77" s="1256"/>
      <c r="BK77" s="1256"/>
      <c r="BL77" s="1256"/>
      <c r="BM77" s="1256"/>
      <c r="BN77" s="1256"/>
      <c r="BO77" s="1256"/>
      <c r="BP77" s="1253">
        <v>20.9</v>
      </c>
      <c r="BQ77" s="1253"/>
      <c r="BR77" s="1253"/>
      <c r="BS77" s="1253"/>
      <c r="BT77" s="1253"/>
      <c r="BU77" s="1253"/>
      <c r="BV77" s="1253"/>
      <c r="BW77" s="1253"/>
      <c r="BX77" s="1253">
        <v>21</v>
      </c>
      <c r="BY77" s="1253"/>
      <c r="BZ77" s="1253"/>
      <c r="CA77" s="1253"/>
      <c r="CB77" s="1253"/>
      <c r="CC77" s="1253"/>
      <c r="CD77" s="1253"/>
      <c r="CE77" s="1253"/>
      <c r="CF77" s="1253">
        <v>23.5</v>
      </c>
      <c r="CG77" s="1253"/>
      <c r="CH77" s="1253"/>
      <c r="CI77" s="1253"/>
      <c r="CJ77" s="1253"/>
      <c r="CK77" s="1253"/>
      <c r="CL77" s="1253"/>
      <c r="CM77" s="1253"/>
      <c r="CN77" s="1253">
        <v>8.5</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607</v>
      </c>
      <c r="BC79" s="1256"/>
      <c r="BD79" s="1256"/>
      <c r="BE79" s="1256"/>
      <c r="BF79" s="1256"/>
      <c r="BG79" s="1256"/>
      <c r="BH79" s="1256"/>
      <c r="BI79" s="1256"/>
      <c r="BJ79" s="1256"/>
      <c r="BK79" s="1256"/>
      <c r="BL79" s="1256"/>
      <c r="BM79" s="1256"/>
      <c r="BN79" s="1256"/>
      <c r="BO79" s="1256"/>
      <c r="BP79" s="1253">
        <v>9.1</v>
      </c>
      <c r="BQ79" s="1253"/>
      <c r="BR79" s="1253"/>
      <c r="BS79" s="1253"/>
      <c r="BT79" s="1253"/>
      <c r="BU79" s="1253"/>
      <c r="BV79" s="1253"/>
      <c r="BW79" s="1253"/>
      <c r="BX79" s="1253">
        <v>9.1999999999999993</v>
      </c>
      <c r="BY79" s="1253"/>
      <c r="BZ79" s="1253"/>
      <c r="CA79" s="1253"/>
      <c r="CB79" s="1253"/>
      <c r="CC79" s="1253"/>
      <c r="CD79" s="1253"/>
      <c r="CE79" s="1253"/>
      <c r="CF79" s="1253">
        <v>8.6</v>
      </c>
      <c r="CG79" s="1253"/>
      <c r="CH79" s="1253"/>
      <c r="CI79" s="1253"/>
      <c r="CJ79" s="1253"/>
      <c r="CK79" s="1253"/>
      <c r="CL79" s="1253"/>
      <c r="CM79" s="1253"/>
      <c r="CN79" s="1253">
        <v>8.1999999999999993</v>
      </c>
      <c r="CO79" s="1253"/>
      <c r="CP79" s="1253"/>
      <c r="CQ79" s="1253"/>
      <c r="CR79" s="1253"/>
      <c r="CS79" s="1253"/>
      <c r="CT79" s="1253"/>
      <c r="CU79" s="1253"/>
      <c r="CV79" s="1253">
        <v>8.4</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9EDB-B2CC-4B10-A8E2-69636D617C3E}">
  <dimension ref="A1:DR125"/>
  <sheetViews>
    <sheetView topLeftCell="A100" workbookViewId="0">
      <selection sqref="A1:XFD104857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7CC6B-5337-41E5-8FD6-CBC0C8664298}">
  <dimension ref="A1:DR125"/>
  <sheetViews>
    <sheetView topLeftCell="A88" workbookViewId="0">
      <selection activeCell="AF112" sqref="AF1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556</v>
      </c>
      <c r="G2" s="151"/>
      <c r="H2" s="152"/>
    </row>
    <row r="3" spans="1:8" x14ac:dyDescent="0.15">
      <c r="A3" s="148" t="s">
        <v>549</v>
      </c>
      <c r="B3" s="153"/>
      <c r="C3" s="154"/>
      <c r="D3" s="155">
        <v>80367</v>
      </c>
      <c r="E3" s="156"/>
      <c r="F3" s="157">
        <v>108252</v>
      </c>
      <c r="G3" s="158"/>
      <c r="H3" s="159"/>
    </row>
    <row r="4" spans="1:8" x14ac:dyDescent="0.15">
      <c r="A4" s="160"/>
      <c r="B4" s="161"/>
      <c r="C4" s="162"/>
      <c r="D4" s="163">
        <v>26443</v>
      </c>
      <c r="E4" s="164"/>
      <c r="F4" s="165">
        <v>50321</v>
      </c>
      <c r="G4" s="166"/>
      <c r="H4" s="167"/>
    </row>
    <row r="5" spans="1:8" x14ac:dyDescent="0.15">
      <c r="A5" s="148" t="s">
        <v>551</v>
      </c>
      <c r="B5" s="153"/>
      <c r="C5" s="154"/>
      <c r="D5" s="155">
        <v>58383</v>
      </c>
      <c r="E5" s="156"/>
      <c r="F5" s="157">
        <v>93492</v>
      </c>
      <c r="G5" s="158"/>
      <c r="H5" s="159"/>
    </row>
    <row r="6" spans="1:8" x14ac:dyDescent="0.15">
      <c r="A6" s="160"/>
      <c r="B6" s="161"/>
      <c r="C6" s="162"/>
      <c r="D6" s="163">
        <v>21387</v>
      </c>
      <c r="E6" s="164"/>
      <c r="F6" s="165">
        <v>53316</v>
      </c>
      <c r="G6" s="166"/>
      <c r="H6" s="167"/>
    </row>
    <row r="7" spans="1:8" x14ac:dyDescent="0.15">
      <c r="A7" s="148" t="s">
        <v>552</v>
      </c>
      <c r="B7" s="153"/>
      <c r="C7" s="154"/>
      <c r="D7" s="155">
        <v>107383</v>
      </c>
      <c r="E7" s="156"/>
      <c r="F7" s="157">
        <v>94796</v>
      </c>
      <c r="G7" s="158"/>
      <c r="H7" s="159"/>
    </row>
    <row r="8" spans="1:8" x14ac:dyDescent="0.15">
      <c r="A8" s="160"/>
      <c r="B8" s="161"/>
      <c r="C8" s="162"/>
      <c r="D8" s="163">
        <v>34845</v>
      </c>
      <c r="E8" s="164"/>
      <c r="F8" s="165">
        <v>55781</v>
      </c>
      <c r="G8" s="166"/>
      <c r="H8" s="167"/>
    </row>
    <row r="9" spans="1:8" x14ac:dyDescent="0.15">
      <c r="A9" s="148" t="s">
        <v>553</v>
      </c>
      <c r="B9" s="153"/>
      <c r="C9" s="154"/>
      <c r="D9" s="155">
        <v>143993</v>
      </c>
      <c r="E9" s="156"/>
      <c r="F9" s="157">
        <v>85942</v>
      </c>
      <c r="G9" s="158"/>
      <c r="H9" s="159"/>
    </row>
    <row r="10" spans="1:8" x14ac:dyDescent="0.15">
      <c r="A10" s="160"/>
      <c r="B10" s="161"/>
      <c r="C10" s="162"/>
      <c r="D10" s="163">
        <v>39679</v>
      </c>
      <c r="E10" s="164"/>
      <c r="F10" s="165">
        <v>48630</v>
      </c>
      <c r="G10" s="166"/>
      <c r="H10" s="167"/>
    </row>
    <row r="11" spans="1:8" x14ac:dyDescent="0.15">
      <c r="A11" s="148" t="s">
        <v>554</v>
      </c>
      <c r="B11" s="153"/>
      <c r="C11" s="154"/>
      <c r="D11" s="155">
        <v>146010</v>
      </c>
      <c r="E11" s="156"/>
      <c r="F11" s="157">
        <v>95007</v>
      </c>
      <c r="G11" s="158"/>
      <c r="H11" s="159"/>
    </row>
    <row r="12" spans="1:8" x14ac:dyDescent="0.15">
      <c r="A12" s="160"/>
      <c r="B12" s="161"/>
      <c r="C12" s="168"/>
      <c r="D12" s="163">
        <v>44651</v>
      </c>
      <c r="E12" s="164"/>
      <c r="F12" s="165">
        <v>48509</v>
      </c>
      <c r="G12" s="166"/>
      <c r="H12" s="167"/>
    </row>
    <row r="13" spans="1:8" x14ac:dyDescent="0.15">
      <c r="A13" s="148"/>
      <c r="B13" s="153"/>
      <c r="C13" s="169"/>
      <c r="D13" s="170">
        <v>107227</v>
      </c>
      <c r="E13" s="171"/>
      <c r="F13" s="172">
        <v>95498</v>
      </c>
      <c r="G13" s="173"/>
      <c r="H13" s="159"/>
    </row>
    <row r="14" spans="1:8" x14ac:dyDescent="0.15">
      <c r="A14" s="160"/>
      <c r="B14" s="161"/>
      <c r="C14" s="162"/>
      <c r="D14" s="163">
        <v>33401</v>
      </c>
      <c r="E14" s="164"/>
      <c r="F14" s="165">
        <v>51311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4.7</v>
      </c>
      <c r="C19" s="174">
        <f>ROUND(VALUE(SUBSTITUTE(実質収支比率等に係る経年分析!G$48,"▲","-")),2)</f>
        <v>3.49</v>
      </c>
      <c r="D19" s="174">
        <f>ROUND(VALUE(SUBSTITUTE(実質収支比率等に係る経年分析!H$48,"▲","-")),2)</f>
        <v>5.58</v>
      </c>
      <c r="E19" s="174">
        <f>ROUND(VALUE(SUBSTITUTE(実質収支比率等に係る経年分析!I$48,"▲","-")),2)</f>
        <v>5.49</v>
      </c>
      <c r="F19" s="174">
        <f>ROUND(VALUE(SUBSTITUTE(実質収支比率等に係る経年分析!J$48,"▲","-")),2)</f>
        <v>6.9</v>
      </c>
    </row>
    <row r="20" spans="1:11" x14ac:dyDescent="0.15">
      <c r="A20" s="174" t="s">
        <v>56</v>
      </c>
      <c r="B20" s="174">
        <f>ROUND(VALUE(SUBSTITUTE(実質収支比率等に係る経年分析!F$47,"▲","-")),2)</f>
        <v>43.35</v>
      </c>
      <c r="C20" s="174">
        <f>ROUND(VALUE(SUBSTITUTE(実質収支比率等に係る経年分析!G$47,"▲","-")),2)</f>
        <v>44.13</v>
      </c>
      <c r="D20" s="174">
        <f>ROUND(VALUE(SUBSTITUTE(実質収支比率等に係る経年分析!H$47,"▲","-")),2)</f>
        <v>41.08</v>
      </c>
      <c r="E20" s="174">
        <f>ROUND(VALUE(SUBSTITUTE(実質収支比率等に係る経年分析!I$47,"▲","-")),2)</f>
        <v>44.1</v>
      </c>
      <c r="F20" s="174">
        <f>ROUND(VALUE(SUBSTITUTE(実質収支比率等に係る経年分析!J$47,"▲","-")),2)</f>
        <v>42</v>
      </c>
    </row>
    <row r="21" spans="1:11" x14ac:dyDescent="0.15">
      <c r="A21" s="174" t="s">
        <v>57</v>
      </c>
      <c r="B21" s="174">
        <f>IF(ISNUMBER(VALUE(SUBSTITUTE(実質収支比率等に係る経年分析!F$49,"▲","-"))),ROUND(VALUE(SUBSTITUTE(実質収支比率等に係る経年分析!F$49,"▲","-")),2),NA())</f>
        <v>0.51</v>
      </c>
      <c r="C21" s="174">
        <f>IF(ISNUMBER(VALUE(SUBSTITUTE(実質収支比率等に係る経年分析!G$49,"▲","-"))),ROUND(VALUE(SUBSTITUTE(実質収支比率等に係る経年分析!G$49,"▲","-")),2),NA())</f>
        <v>-0.28000000000000003</v>
      </c>
      <c r="D21" s="174">
        <f>IF(ISNUMBER(VALUE(SUBSTITUTE(実質収支比率等に係る経年分析!H$49,"▲","-"))),ROUND(VALUE(SUBSTITUTE(実質収支比率等に係る経年分析!H$49,"▲","-")),2),NA())</f>
        <v>1.05</v>
      </c>
      <c r="E21" s="174">
        <f>IF(ISNUMBER(VALUE(SUBSTITUTE(実質収支比率等に係る経年分析!I$49,"▲","-"))),ROUND(VALUE(SUBSTITUTE(実質収支比率等に係る経年分析!I$49,"▲","-")),2),NA())</f>
        <v>6.1</v>
      </c>
      <c r="F21" s="174">
        <f>IF(ISNUMBER(VALUE(SUBSTITUTE(実質収支比率等に係る経年分析!J$49,"▲","-"))),ROUND(VALUE(SUBSTITUTE(実質収支比率等に係る経年分析!J$49,"▲","-")),2),NA())</f>
        <v>-1.44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錦町後期高齢者医療特別会計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錦町下水道特別会計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錦町水道事業会計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15">
      <c r="A34" s="175" t="str">
        <f>IF(連結実質赤字比率に係る赤字・黒字の構成分析!C$36="",NA(),連結実質赤字比率に係る赤字・黒字の構成分析!C$36)</f>
        <v>錦町国民健康保険特別会計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2.2200000000000002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2.5099999999999998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2.1800000000000002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1.81</v>
      </c>
    </row>
    <row r="35" spans="1:16" x14ac:dyDescent="0.15">
      <c r="A35" s="175" t="str">
        <f>IF(連結実質赤字比率に係る赤字・黒字の構成分析!C$35="",NA(),連結実質赤字比率に係る赤字・黒字の構成分析!C$35)</f>
        <v>錦町介護保険特別会計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426</v>
      </c>
      <c r="E42" s="176"/>
      <c r="F42" s="176"/>
      <c r="G42" s="176">
        <f>'実質公債費比率（分子）の構造'!L$52</f>
        <v>409</v>
      </c>
      <c r="H42" s="176"/>
      <c r="I42" s="176"/>
      <c r="J42" s="176">
        <f>'実質公債費比率（分子）の構造'!M$52</f>
        <v>408</v>
      </c>
      <c r="K42" s="176"/>
      <c r="L42" s="176"/>
      <c r="M42" s="176">
        <f>'実質公債費比率（分子）の構造'!N$52</f>
        <v>388</v>
      </c>
      <c r="N42" s="176"/>
      <c r="O42" s="176"/>
      <c r="P42" s="176">
        <f>'実質公債費比率（分子）の構造'!O$52</f>
        <v>393</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17</v>
      </c>
      <c r="C44" s="176"/>
      <c r="D44" s="176"/>
      <c r="E44" s="176">
        <f>'実質公債費比率（分子）の構造'!L$50</f>
        <v>13</v>
      </c>
      <c r="F44" s="176"/>
      <c r="G44" s="176"/>
      <c r="H44" s="176">
        <f>'実質公債費比率（分子）の構造'!M$50</f>
        <v>10</v>
      </c>
      <c r="I44" s="176"/>
      <c r="J44" s="176"/>
      <c r="K44" s="176">
        <f>'実質公債費比率（分子）の構造'!N$50</f>
        <v>9</v>
      </c>
      <c r="L44" s="176"/>
      <c r="M44" s="176"/>
      <c r="N44" s="176">
        <f>'実質公債費比率（分子）の構造'!O$50</f>
        <v>10</v>
      </c>
      <c r="O44" s="176"/>
      <c r="P44" s="176"/>
    </row>
    <row r="45" spans="1:16" x14ac:dyDescent="0.15">
      <c r="A45" s="176" t="s">
        <v>67</v>
      </c>
      <c r="B45" s="176">
        <f>'実質公債費比率（分子）の構造'!K$49</f>
        <v>37</v>
      </c>
      <c r="C45" s="176"/>
      <c r="D45" s="176"/>
      <c r="E45" s="176">
        <f>'実質公債費比率（分子）の構造'!L$49</f>
        <v>38</v>
      </c>
      <c r="F45" s="176"/>
      <c r="G45" s="176"/>
      <c r="H45" s="176">
        <f>'実質公債費比率（分子）の構造'!M$49</f>
        <v>35</v>
      </c>
      <c r="I45" s="176"/>
      <c r="J45" s="176"/>
      <c r="K45" s="176">
        <f>'実質公債費比率（分子）の構造'!N$49</f>
        <v>43</v>
      </c>
      <c r="L45" s="176"/>
      <c r="M45" s="176"/>
      <c r="N45" s="176">
        <f>'実質公債費比率（分子）の構造'!O$49</f>
        <v>9</v>
      </c>
      <c r="O45" s="176"/>
      <c r="P45" s="176"/>
    </row>
    <row r="46" spans="1:16" x14ac:dyDescent="0.15">
      <c r="A46" s="176" t="s">
        <v>68</v>
      </c>
      <c r="B46" s="176">
        <f>'実質公債費比率（分子）の構造'!K$48</f>
        <v>186</v>
      </c>
      <c r="C46" s="176"/>
      <c r="D46" s="176"/>
      <c r="E46" s="176">
        <f>'実質公債費比率（分子）の構造'!L$48</f>
        <v>200</v>
      </c>
      <c r="F46" s="176"/>
      <c r="G46" s="176"/>
      <c r="H46" s="176">
        <f>'実質公債費比率（分子）の構造'!M$48</f>
        <v>189</v>
      </c>
      <c r="I46" s="176"/>
      <c r="J46" s="176"/>
      <c r="K46" s="176">
        <f>'実質公債費比率（分子）の構造'!N$48</f>
        <v>188</v>
      </c>
      <c r="L46" s="176"/>
      <c r="M46" s="176"/>
      <c r="N46" s="176">
        <f>'実質公債費比率（分子）の構造'!O$48</f>
        <v>188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451</v>
      </c>
      <c r="C49" s="176"/>
      <c r="D49" s="176"/>
      <c r="E49" s="176">
        <f>'実質公債費比率（分子）の構造'!L$45</f>
        <v>429</v>
      </c>
      <c r="F49" s="176"/>
      <c r="G49" s="176"/>
      <c r="H49" s="176">
        <f>'実質公債費比率（分子）の構造'!M$45</f>
        <v>417</v>
      </c>
      <c r="I49" s="176"/>
      <c r="J49" s="176"/>
      <c r="K49" s="176">
        <f>'実質公債費比率（分子）の構造'!N$45</f>
        <v>426</v>
      </c>
      <c r="L49" s="176"/>
      <c r="M49" s="176"/>
      <c r="N49" s="176">
        <f>'実質公債費比率（分子）の構造'!O$45</f>
        <v>458</v>
      </c>
      <c r="O49" s="176"/>
      <c r="P49" s="176"/>
    </row>
    <row r="50" spans="1:16" x14ac:dyDescent="0.15">
      <c r="A50" s="176" t="s">
        <v>72</v>
      </c>
      <c r="B50" s="176" t="e">
        <f>NA()</f>
        <v>#N/A</v>
      </c>
      <c r="C50" s="176">
        <f>IF(ISNUMBER('実質公債費比率（分子）の構造'!K$53),'実質公債費比率（分子）の構造'!K$53,NA())</f>
        <v>265</v>
      </c>
      <c r="D50" s="176" t="e">
        <f>NA()</f>
        <v>#N/A</v>
      </c>
      <c r="E50" s="176" t="e">
        <f>NA()</f>
        <v>#N/A</v>
      </c>
      <c r="F50" s="176">
        <f>IF(ISNUMBER('実質公債費比率（分子）の構造'!L$53),'実質公債費比率（分子）の構造'!L$53,NA())</f>
        <v>271</v>
      </c>
      <c r="G50" s="176" t="e">
        <f>NA()</f>
        <v>#N/A</v>
      </c>
      <c r="H50" s="176" t="e">
        <f>NA()</f>
        <v>#N/A</v>
      </c>
      <c r="I50" s="176">
        <f>IF(ISNUMBER('実質公債費比率（分子）の構造'!M$53),'実質公債費比率（分子）の構造'!M$53,NA())</f>
        <v>243</v>
      </c>
      <c r="J50" s="176" t="e">
        <f>NA()</f>
        <v>#N/A</v>
      </c>
      <c r="K50" s="176" t="e">
        <f>NA()</f>
        <v>#N/A</v>
      </c>
      <c r="L50" s="176">
        <f>IF(ISNUMBER('実質公債費比率（分子）の構造'!N$53),'実質公債費比率（分子）の構造'!N$53,NA())</f>
        <v>278</v>
      </c>
      <c r="M50" s="176" t="e">
        <f>NA()</f>
        <v>#N/A</v>
      </c>
      <c r="N50" s="176" t="e">
        <f>NA()</f>
        <v>#N/A</v>
      </c>
      <c r="O50" s="176">
        <f>IF(ISNUMBER('実質公債費比率（分子）の構造'!O$53),'実質公債費比率（分子）の構造'!O$53,NA())</f>
        <v>272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4291</v>
      </c>
      <c r="E56" s="175"/>
      <c r="F56" s="175"/>
      <c r="G56" s="175">
        <f>'将来負担比率（分子）の構造'!J$52</f>
        <v>4179</v>
      </c>
      <c r="H56" s="175"/>
      <c r="I56" s="175"/>
      <c r="J56" s="175">
        <f>'将来負担比率（分子）の構造'!K$52</f>
        <v>4325</v>
      </c>
      <c r="K56" s="175"/>
      <c r="L56" s="175"/>
      <c r="M56" s="175">
        <f>'将来負担比率（分子）の構造'!L$52</f>
        <v>4416</v>
      </c>
      <c r="N56" s="175"/>
      <c r="O56" s="175"/>
      <c r="P56" s="175">
        <f>'将来負担比率（分子）の構造'!M$52</f>
        <v>4361</v>
      </c>
    </row>
    <row r="57" spans="1:16" x14ac:dyDescent="0.15">
      <c r="A57" s="175" t="s">
        <v>43</v>
      </c>
      <c r="B57" s="175"/>
      <c r="C57" s="175"/>
      <c r="D57" s="175">
        <f>'将来負担比率（分子）の構造'!I$51</f>
        <v>142</v>
      </c>
      <c r="E57" s="175"/>
      <c r="F57" s="175"/>
      <c r="G57" s="175">
        <f>'将来負担比率（分子）の構造'!J$51</f>
        <v>135</v>
      </c>
      <c r="H57" s="175"/>
      <c r="I57" s="175"/>
      <c r="J57" s="175">
        <f>'将来負担比率（分子）の構造'!K$51</f>
        <v>157</v>
      </c>
      <c r="K57" s="175"/>
      <c r="L57" s="175"/>
      <c r="M57" s="175">
        <f>'将来負担比率（分子）の構造'!L$51</f>
        <v>192</v>
      </c>
      <c r="N57" s="175"/>
      <c r="O57" s="175"/>
      <c r="P57" s="175">
        <f>'将来負担比率（分子）の構造'!M$51</f>
        <v>197</v>
      </c>
    </row>
    <row r="58" spans="1:16" x14ac:dyDescent="0.15">
      <c r="A58" s="175" t="s">
        <v>42</v>
      </c>
      <c r="B58" s="175"/>
      <c r="C58" s="175"/>
      <c r="D58" s="175">
        <f>'将来負担比率（分子）の構造'!I$50</f>
        <v>2202</v>
      </c>
      <c r="E58" s="175"/>
      <c r="F58" s="175"/>
      <c r="G58" s="175">
        <f>'将来負担比率（分子）の構造'!J$50</f>
        <v>2394</v>
      </c>
      <c r="H58" s="175"/>
      <c r="I58" s="175"/>
      <c r="J58" s="175">
        <f>'将来負担比率（分子）の構造'!K$50</f>
        <v>2774</v>
      </c>
      <c r="K58" s="175"/>
      <c r="L58" s="175"/>
      <c r="M58" s="175">
        <f>'将来負担比率（分子）の構造'!L$50</f>
        <v>3812</v>
      </c>
      <c r="N58" s="175"/>
      <c r="O58" s="175"/>
      <c r="P58" s="175">
        <f>'将来負担比率（分子）の構造'!M$50</f>
        <v>4099</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966</v>
      </c>
      <c r="C62" s="175"/>
      <c r="D62" s="175"/>
      <c r="E62" s="175">
        <f>'将来負担比率（分子）の構造'!J$45</f>
        <v>957</v>
      </c>
      <c r="F62" s="175"/>
      <c r="G62" s="175"/>
      <c r="H62" s="175">
        <f>'将来負担比率（分子）の構造'!K$45</f>
        <v>944</v>
      </c>
      <c r="I62" s="175"/>
      <c r="J62" s="175"/>
      <c r="K62" s="175">
        <f>'将来負担比率（分子）の構造'!L$45</f>
        <v>849</v>
      </c>
      <c r="L62" s="175"/>
      <c r="M62" s="175"/>
      <c r="N62" s="175">
        <f>'将来負担比率（分子）の構造'!M$45</f>
        <v>819</v>
      </c>
      <c r="O62" s="175"/>
      <c r="P62" s="175"/>
    </row>
    <row r="63" spans="1:16" x14ac:dyDescent="0.15">
      <c r="A63" s="175" t="s">
        <v>35</v>
      </c>
      <c r="B63" s="175">
        <f>'将来負担比率（分子）の構造'!I$44</f>
        <v>138</v>
      </c>
      <c r="C63" s="175"/>
      <c r="D63" s="175"/>
      <c r="E63" s="175">
        <f>'将来負担比率（分子）の構造'!J$44</f>
        <v>106</v>
      </c>
      <c r="F63" s="175"/>
      <c r="G63" s="175"/>
      <c r="H63" s="175">
        <f>'将来負担比率（分子）の構造'!K$44</f>
        <v>77</v>
      </c>
      <c r="I63" s="175"/>
      <c r="J63" s="175"/>
      <c r="K63" s="175">
        <f>'将来負担比率（分子）の構造'!L$44</f>
        <v>59</v>
      </c>
      <c r="L63" s="175"/>
      <c r="M63" s="175"/>
      <c r="N63" s="175">
        <f>'将来負担比率（分子）の構造'!M$44</f>
        <v>97</v>
      </c>
      <c r="O63" s="175"/>
      <c r="P63" s="175"/>
    </row>
    <row r="64" spans="1:16" x14ac:dyDescent="0.15">
      <c r="A64" s="175" t="s">
        <v>34</v>
      </c>
      <c r="B64" s="175">
        <f>'将来負担比率（分子）の構造'!I$43</f>
        <v>2955</v>
      </c>
      <c r="C64" s="175"/>
      <c r="D64" s="175"/>
      <c r="E64" s="175">
        <f>'将来負担比率（分子）の構造'!J$43</f>
        <v>2893</v>
      </c>
      <c r="F64" s="175"/>
      <c r="G64" s="175"/>
      <c r="H64" s="175">
        <f>'将来負担比率（分子）の構造'!K$43</f>
        <v>2804</v>
      </c>
      <c r="I64" s="175"/>
      <c r="J64" s="175"/>
      <c r="K64" s="175">
        <f>'将来負担比率（分子）の構造'!L$43</f>
        <v>2674</v>
      </c>
      <c r="L64" s="175"/>
      <c r="M64" s="175"/>
      <c r="N64" s="175">
        <f>'将来負担比率（分子）の構造'!M$43</f>
        <v>2502</v>
      </c>
      <c r="O64" s="175"/>
      <c r="P64" s="175"/>
    </row>
    <row r="65" spans="1:16" x14ac:dyDescent="0.15">
      <c r="A65" s="175" t="s">
        <v>33</v>
      </c>
      <c r="B65" s="175">
        <f>'将来負担比率（分子）の構造'!I$42</f>
        <v>39</v>
      </c>
      <c r="C65" s="175"/>
      <c r="D65" s="175"/>
      <c r="E65" s="175">
        <f>'将来負担比率（分子）の構造'!J$42</f>
        <v>26</v>
      </c>
      <c r="F65" s="175"/>
      <c r="G65" s="175"/>
      <c r="H65" s="175">
        <f>'将来負担比率（分子）の構造'!K$42</f>
        <v>84</v>
      </c>
      <c r="I65" s="175"/>
      <c r="J65" s="175"/>
      <c r="K65" s="175">
        <f>'将来負担比率（分子）の構造'!L$42</f>
        <v>76</v>
      </c>
      <c r="L65" s="175"/>
      <c r="M65" s="175"/>
      <c r="N65" s="175">
        <f>'将来負担比率（分子）の構造'!M$42</f>
        <v>65</v>
      </c>
      <c r="O65" s="175"/>
      <c r="P65" s="175"/>
    </row>
    <row r="66" spans="1:16" x14ac:dyDescent="0.15">
      <c r="A66" s="175" t="s">
        <v>32</v>
      </c>
      <c r="B66" s="175">
        <f>'将来負担比率（分子）の構造'!I$41</f>
        <v>4963</v>
      </c>
      <c r="C66" s="175"/>
      <c r="D66" s="175"/>
      <c r="E66" s="175">
        <f>'将来負担比率（分子）の構造'!J$41</f>
        <v>4915</v>
      </c>
      <c r="F66" s="175"/>
      <c r="G66" s="175"/>
      <c r="H66" s="175">
        <f>'将来負担比率（分子）の構造'!K$41</f>
        <v>5248</v>
      </c>
      <c r="I66" s="175"/>
      <c r="J66" s="175"/>
      <c r="K66" s="175">
        <f>'将来負担比率（分子）の構造'!L$41</f>
        <v>5518</v>
      </c>
      <c r="L66" s="175"/>
      <c r="M66" s="175"/>
      <c r="N66" s="175">
        <f>'将来負担比率（分子）の構造'!M$41</f>
        <v>5565</v>
      </c>
      <c r="O66" s="175"/>
      <c r="P66" s="175"/>
    </row>
    <row r="67" spans="1:16" x14ac:dyDescent="0.15">
      <c r="A67" s="175" t="s">
        <v>76</v>
      </c>
      <c r="B67" s="175" t="e">
        <f>NA()</f>
        <v>#N/A</v>
      </c>
      <c r="C67" s="175">
        <f>IF(ISNUMBER('将来負担比率（分子）の構造'!I$53), IF('将来負担比率（分子）の構造'!I$53 &lt; 0, 0, '将来負担比率（分子）の構造'!I$53), NA())</f>
        <v>2426</v>
      </c>
      <c r="D67" s="175" t="e">
        <f>NA()</f>
        <v>#N/A</v>
      </c>
      <c r="E67" s="175" t="e">
        <f>NA()</f>
        <v>#N/A</v>
      </c>
      <c r="F67" s="175">
        <f>IF(ISNUMBER('将来負担比率（分子）の構造'!J$53), IF('将来負担比率（分子）の構造'!J$53 &lt; 0, 0, '将来負担比率（分子）の構造'!J$53), NA())</f>
        <v>2189</v>
      </c>
      <c r="G67" s="175" t="e">
        <f>NA()</f>
        <v>#N/A</v>
      </c>
      <c r="H67" s="175" t="e">
        <f>NA()</f>
        <v>#N/A</v>
      </c>
      <c r="I67" s="175">
        <f>IF(ISNUMBER('将来負担比率（分子）の構造'!K$53), IF('将来負担比率（分子）の構造'!K$53 &lt; 0, 0, '将来負担比率（分子）の構造'!K$53), NA())</f>
        <v>1900</v>
      </c>
      <c r="J67" s="175" t="e">
        <f>NA()</f>
        <v>#N/A</v>
      </c>
      <c r="K67" s="175" t="e">
        <f>NA()</f>
        <v>#N/A</v>
      </c>
      <c r="L67" s="175">
        <f>IF(ISNUMBER('将来負担比率（分子）の構造'!L$53), IF('将来負担比率（分子）の構造'!L$53 &lt; 0, 0, '将来負担比率（分子）の構造'!L$53), NA())</f>
        <v>755</v>
      </c>
      <c r="M67" s="175" t="e">
        <f>NA()</f>
        <v>#N/A</v>
      </c>
      <c r="N67" s="175" t="e">
        <f>NA()</f>
        <v>#N/A</v>
      </c>
      <c r="O67" s="175">
        <f>IF(ISNUMBER('将来負担比率（分子）の構造'!M$53), IF('将来負担比率（分子）の構造'!M$53 &lt; 0, 0, '将来負担比率（分子）の構造'!M$53), NA())</f>
        <v>392</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1390</v>
      </c>
      <c r="C72" s="179">
        <f>基金残高に係る経年分析!G55</f>
        <v>1601</v>
      </c>
      <c r="D72" s="179">
        <f>基金残高に係る経年分析!H55</f>
        <v>1502</v>
      </c>
    </row>
    <row r="73" spans="1:16" x14ac:dyDescent="0.15">
      <c r="A73" s="178" t="s">
        <v>79</v>
      </c>
      <c r="B73" s="179">
        <f>基金残高に係る経年分析!F56</f>
        <v>30</v>
      </c>
      <c r="C73" s="179">
        <f>基金残高に係る経年分析!G56</f>
        <v>189</v>
      </c>
      <c r="D73" s="179">
        <f>基金残高に係る経年分析!H56</f>
        <v>521</v>
      </c>
    </row>
    <row r="74" spans="1:16" x14ac:dyDescent="0.15">
      <c r="A74" s="178" t="s">
        <v>80</v>
      </c>
      <c r="B74" s="179">
        <f>基金残高に係る経年分析!F57</f>
        <v>985</v>
      </c>
      <c r="C74" s="179">
        <f>基金残高に係る経年分析!G57</f>
        <v>1618</v>
      </c>
      <c r="D74" s="179">
        <f>基金残高に係る経年分析!H57</f>
        <v>1692</v>
      </c>
    </row>
  </sheetData>
  <sheetProtection algorithmName="SHA-512" hashValue="8+26O0Hjb2XExlqFjHkZfiXZ5DfoBcs7rNyPYcPyUSJfy+mSvoQ3GyDA1FajxX+nJ6EsorD/4bPn8esQf9HNbA==" saltValue="KZ+/dO/sFguZHB9sOjdj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河﨑孝博</cp:lastModifiedBy>
  <cp:lastPrinted>2024-03-19T05:46:32Z</cp:lastPrinted>
  <dcterms:created xsi:type="dcterms:W3CDTF">2024-03-14T04:43:35Z</dcterms:created>
  <dcterms:modified xsi:type="dcterms:W3CDTF">2024-10-02T02:34:01Z</dcterms:modified>
  <cp:category/>
</cp:coreProperties>
</file>