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data\総務課\財政係\01_各年度別資料\H30\04_照会・依頼等\1018_【県市町村課・依頼】平成28年度財政状況資料集の更新作業について\02_町回答\02_結合した様式【県へ提出した様式（最新版）】\"/>
    </mc:Choice>
  </mc:AlternateContent>
  <bookViews>
    <workbookView xWindow="0" yWindow="0" windowWidth="19200" windowHeight="11610" tabRatio="78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BW34" i="9"/>
  <c r="BW35" i="9" s="1"/>
  <c r="AM34" i="9"/>
  <c r="C34" i="9"/>
  <c r="U34" i="9" s="1"/>
  <c r="U35" i="9" s="1"/>
  <c r="U36" i="9" s="1"/>
  <c r="CO34" i="9" l="1"/>
  <c r="BW36" i="9"/>
  <c r="BW37" i="9" s="1"/>
  <c r="BW38" i="9" s="1"/>
  <c r="BW39" i="9" s="1"/>
  <c r="BW40" i="9" s="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<sst xmlns="http://schemas.openxmlformats.org/spreadsheetml/2006/main" count="1053" uniqueCount="561">
  <si>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</si>
  <si>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</si>
  <si>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</si>
  <si>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</si>
  <si>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</si>
  <si>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</si>
  <si>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</si>
  <si>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</si>
  <si>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</si>
  <si>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</si>
  <si>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</si>
  <si>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</si>
  <si>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</si>
  <si>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</si>
  <si>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</si>
  <si>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</si>
  <si>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</si>
  <si>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</si>
  <si>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</si>
  <si>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</si>
  <si>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</si>
  <si>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</si>
  <si>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</si>
  <si>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</si>
  <si>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</si>
  <si>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</si>
  <si>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</si>
  <si>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</si>
  <si>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</si>
  <si>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</si>
  <si>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</si>
  <si>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</si>
  <si>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</si>
  <si>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</si>
  <si>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</si>
  <si>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</si>
  <si>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</si>
  <si>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</si>
  <si>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</si>
  <si>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</si>
  <si>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</si>
  <si>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</si>
  <si>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</si>
  <si>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</si>
  <si>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</si>
  <si>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</si>
  <si>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</si>
  <si>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</si>
  <si>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</si>
  <si>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</si>
  <si>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</si>
  <si>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</si>
  <si>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</si>
  <si>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</si>
  <si>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</si>
  <si>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</si>
  <si>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</si>
  <si>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</si>
  <si>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</si>
  <si>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</si>
  <si>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</si>
  <si>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</si>
  <si>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</si>
  <si>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</si>
  <si>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</si>
  <si>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</si>
  <si>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</si>
  <si>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</si>
  <si>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</si>
  <si>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Ⅲ－１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</si>
  <si>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</si>
  <si>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</si>
  <si>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</si>
  <si>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</si>
  <si>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</si>
  <si>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</si>
  <si>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</si>
  <si>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</si>
  <si>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</si>
  <si>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</si>
  <si>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</si>
  <si>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</si>
  <si>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錦町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</si>
  <si>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</si>
  <si>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</si>
  <si>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</si>
  <si>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</si>
  <si>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</si>
  <si>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</si>
  <si>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</si>
  <si>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</si>
  <si>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</si>
  <si>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</si>
  <si>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</si>
  <si>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</si>
  <si>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</si>
  <si>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</si>
  <si>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</si>
  <si>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</si>
  <si>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</si>
  <si>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</si>
  <si>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</si>
  <si>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</si>
  <si>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</si>
  <si>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</si>
  <si>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</si>
  <si>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</si>
  <si>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</si>
  <si>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</si>
  <si>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</si>
  <si>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</si>
  <si>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</si>
  <si>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</si>
  <si>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</si>
  <si>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</si>
  <si>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</si>
  <si>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</si>
  <si>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</si>
  <si>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</si>
  <si>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</si>
  <si>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</si>
  <si>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</si>
  <si>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</si>
  <si>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</si>
  <si>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</si>
  <si>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</si>
  <si>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</si>
  <si>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</si>
  <si>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</si>
  <si>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</si>
  <si>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</si>
  <si>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</si>
  <si>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</si>
  <si>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</si>
  <si>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</si>
  <si>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</si>
  <si>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</si>
  <si>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</si>
  <si>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</si>
  <si>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</si>
  <si>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</si>
  <si>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</si>
  <si>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</si>
  <si>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</si>
  <si>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</si>
  <si>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</si>
  <si>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</si>
  <si>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</si>
  <si>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</si>
  <si>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</si>
  <si>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</si>
  <si>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</si>
  <si>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</si>
  <si>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</si>
  <si>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</si>
  <si>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</si>
  <si>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</si>
  <si>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</si>
  <si>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</si>
  <si>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</si>
  <si>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</si>
  <si>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</si>
  <si>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</si>
  <si>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</si>
  <si>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</si>
  <si>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</si>
  <si>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</si>
  <si>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</si>
  <si>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</si>
  <si>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</si>
  <si>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</si>
  <si>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</si>
  <si>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</si>
  <si>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</si>
  <si>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</si>
  <si>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</si>
  <si>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</si>
  <si>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</si>
  <si>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</si>
  <si>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</si>
  <si>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</si>
  <si>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</si>
  <si>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</si>
  <si>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</si>
  <si>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</si>
  <si>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</si>
  <si>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</si>
  <si>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</si>
  <si>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</si>
  <si>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</si>
  <si>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</si>
  <si>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</si>
  <si>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</si>
  <si>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</si>
  <si>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</si>
  <si>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</si>
  <si>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</si>
  <si>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</si>
  <si>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</si>
  <si>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</si>
  <si>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</si>
  <si>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</si>
  <si>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</si>
  <si>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</si>
  <si>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</si>
  <si>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</si>
  <si>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</si>
  <si>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</si>
  <si>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</si>
  <si>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</si>
  <si>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</si>
  <si>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</si>
  <si>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</si>
  <si>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</si>
  <si>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</si>
  <si>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</si>
  <si>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</si>
  <si>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</si>
  <si>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</si>
  <si>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</si>
  <si>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</si>
  <si>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</si>
  <si>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</si>
  <si>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</si>
  <si>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</si>
  <si>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</si>
  <si>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</si>
  <si>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</si>
  <si>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</si>
  <si>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</si>
  <si>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</si>
  <si>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</si>
  <si>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</si>
  <si>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</si>
  <si>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</si>
  <si>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</si>
  <si>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</si>
  <si>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</si>
  <si>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</si>
  <si>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</si>
  <si>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</si>
  <si>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</si>
  <si>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</si>
  <si>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</si>
  <si>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</si>
  <si>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</si>
  <si>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</si>
  <si>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</si>
  <si>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</si>
  <si>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</si>
  <si>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</si>
  <si>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</si>
  <si>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</si>
  <si>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</si>
  <si>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</si>
  <si>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</si>
  <si>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</si>
  <si>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</si>
  <si>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</si>
  <si>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</si>
  <si>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</si>
  <si>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</si>
  <si>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</si>
  <si>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</si>
  <si>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</si>
  <si>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</si>
  <si>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</si>
  <si>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</si>
  <si>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</si>
  <si>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</si>
  <si>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</si>
  <si>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</si>
  <si>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</si>
  <si>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</si>
  <si>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</si>
  <si>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</si>
  <si>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</si>
  <si>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</si>
  <si>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</si>
  <si>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</si>
  <si>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</si>
  <si>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</si>
  <si>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</si>
  <si>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</si>
  <si>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</si>
  <si>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</si>
  <si>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</si>
  <si>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</si>
  <si>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</si>
  <si>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</si>
  <si>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</si>
  <si>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</si>
  <si>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</si>
  <si>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</si>
  <si>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</si>
  <si>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</si>
  <si>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</si>
  <si>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</si>
  <si>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</si>
  <si>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</si>
  <si>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</si>
  <si>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</si>
  <si>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</si>
  <si>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</si>
  <si>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</si>
  <si>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</si>
  <si>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</si>
  <si>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</si>
  <si>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</si>
  <si>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</si>
  <si>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</si>
  <si>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</si>
  <si>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</si>
  <si>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</si>
  <si>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</si>
  <si>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</si>
  <si>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</si>
  <si>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</si>
  <si>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</si>
  <si>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</si>
  <si>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</si>
  <si>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</si>
  <si>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</si>
  <si>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</si>
  <si>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</si>
  <si>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</si>
  <si>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</si>
  <si>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</si>
  <si>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</si>
  <si>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</si>
  <si>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</si>
  <si>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</si>
  <si>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</si>
  <si>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</si>
  <si>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</si>
  <si>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</si>
  <si>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</si>
  <si>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</si>
  <si>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</si>
  <si>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</si>
  <si>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</si>
  <si>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</si>
  <si>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</si>
  <si>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</si>
  <si>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熊本県錦町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</si>
  <si>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</si>
  <si>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</si>
  <si>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</si>
  <si>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</si>
  <si>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</si>
  <si>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</si>
  <si>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</si>
  <si>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</si>
  <si>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</si>
  <si>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</si>
  <si>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</si>
  <si>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</si>
  <si>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</si>
  <si>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</si>
  <si>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</si>
  <si>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</si>
  <si>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</si>
  <si>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</si>
  <si>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</si>
  <si>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</si>
  <si>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</si>
  <si>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</si>
  <si>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</si>
  <si>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</si>
  <si>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</si>
  <si>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</si>
  <si>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</si>
  <si>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</si>
  <si>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</si>
  <si>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</si>
  <si>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</si>
  <si>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</si>
  <si>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</si>
  <si>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</si>
  <si>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</si>
  <si>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</si>
  <si>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</si>
  <si>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</si>
  <si>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</si>
  <si>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</si>
  <si>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</si>
  <si>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</si>
  <si>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</si>
  <si>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</si>
  <si>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</si>
  <si>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</si>
  <si>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</si>
  <si>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</si>
  <si>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</si>
  <si>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</si>
  <si>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</si>
  <si>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</si>
  <si>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</si>
  <si>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</si>
  <si>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</si>
  <si>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</si>
  <si>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</si>
  <si>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</si>
  <si>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</si>
  <si>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</si>
  <si>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</si>
  <si>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</si>
  <si>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</si>
  <si>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</si>
  <si>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</si>
  <si>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</si>
  <si>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</si>
  <si>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</si>
  <si>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</si>
  <si>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</si>
  <si>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</si>
  <si>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</si>
  <si>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</si>
  <si>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</si>
  <si>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</si>
  <si>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</si>
  <si>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</si>
  <si>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</si>
  <si>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</si>
  <si>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</si>
  <si>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</si>
  <si>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</si>
  <si>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</si>
  <si>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</si>
  <si>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</si>
  <si>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</si>
  <si>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</si>
  <si>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</si>
  <si>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</si>
  <si>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</si>
  <si>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</si>
  <si>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</si>
  <si>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</si>
  <si>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</si>
  <si>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</si>
  <si>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</si>
  <si>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</si>
  <si>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</si>
  <si>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</si>
  <si>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</si>
  <si>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</si>
  <si>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</si>
  <si>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</si>
  <si>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</si>
  <si>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</si>
  <si>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</si>
  <si>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</si>
  <si>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</si>
  <si>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</si>
  <si>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</si>
  <si>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</si>
  <si>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</si>
  <si>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</si>
  <si>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</si>
  <si>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</si>
  <si>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</si>
  <si>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</si>
  <si>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</si>
  <si>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</si>
  <si>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</si>
  <si>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</si>
  <si>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</si>
  <si>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</si>
  <si>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</si>
  <si>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</si>
  <si>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</si>
  <si>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</si>
  <si>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</si>
  <si>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</si>
  <si>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</si>
  <si>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</si>
  <si>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</si>
  <si>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</si>
  <si>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</si>
  <si>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</si>
  <si>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</si>
  <si>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</si>
  <si>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</si>
  <si>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</si>
  <si>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</si>
  <si>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</si>
  <si>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</si>
  <si>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</si>
  <si>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</si>
  <si>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</si>
  <si>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</si>
  <si>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</si>
  <si>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</si>
  <si>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</si>
  <si>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</si>
  <si>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</si>
  <si>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</si>
  <si>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</si>
  <si>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</si>
  <si>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</si>
  <si>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</si>
  <si>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</si>
  <si>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</si>
  <si>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</si>
  <si>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</si>
  <si>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</si>
  <si>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</si>
  <si>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</si>
  <si>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</si>
  <si>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</si>
  <si>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</si>
  <si>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</si>
  <si>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</si>
  <si>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</si>
  <si>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</si>
  <si>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</si>
  <si>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</si>
  <si>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</si>
  <si>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</si>
  <si>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</si>
  <si>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</si>
  <si>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</si>
  <si>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0.16</t>
  </si>
  <si>
    <t>一般会計</t>
  </si>
  <si>
    <t>介護保険特別会計</t>
  </si>
  <si>
    <t>国民健康保険特別会計</t>
  </si>
  <si>
    <t>簡易水道特別会計</t>
  </si>
  <si>
    <t>下水道特別会計</t>
  </si>
  <si>
    <t>後期高齢者医療特別会計</t>
  </si>
  <si>
    <t>その他会計（赤字）</t>
  </si>
  <si>
    <t>その他会計（黒字）</t>
  </si>
  <si>
    <t>-</t>
    <phoneticPr fontId="2"/>
  </si>
  <si>
    <t>-</t>
    <phoneticPr fontId="2"/>
  </si>
  <si>
    <t>くま川鉄道　株式会社</t>
    <rPh sb="2" eb="3">
      <t>カワ</t>
    </rPh>
    <rPh sb="3" eb="5">
      <t>テツドウ</t>
    </rPh>
    <rPh sb="6" eb="10">
      <t>カブシキガイシャ</t>
    </rPh>
    <phoneticPr fontId="2"/>
  </si>
  <si>
    <t>熊本県市町村総合事務組合</t>
    <rPh sb="0" eb="3">
      <t>クマモトケン</t>
    </rPh>
    <rPh sb="3" eb="6">
      <t>シチョウソン</t>
    </rPh>
    <rPh sb="6" eb="8">
      <t>ソウゴウ</t>
    </rPh>
    <rPh sb="8" eb="10">
      <t>ジム</t>
    </rPh>
    <rPh sb="10" eb="12">
      <t>クミアイ</t>
    </rPh>
    <phoneticPr fontId="30"/>
  </si>
  <si>
    <t>人吉下球磨消防組合</t>
    <rPh sb="0" eb="2">
      <t>ヒトヨシ</t>
    </rPh>
    <rPh sb="2" eb="3">
      <t>シモ</t>
    </rPh>
    <rPh sb="3" eb="5">
      <t>クマ</t>
    </rPh>
    <rPh sb="5" eb="7">
      <t>ショウボウ</t>
    </rPh>
    <rPh sb="7" eb="9">
      <t>クミアイ</t>
    </rPh>
    <phoneticPr fontId="30"/>
  </si>
  <si>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30"/>
  </si>
  <si>
    <t>人吉球磨広域行政組合（人吉球磨ふるさと市町村圏特別会計）</t>
    <rPh sb="0" eb="2">
      <t>ヒトヨシ</t>
    </rPh>
    <rPh sb="2" eb="4">
      <t>クマ</t>
    </rPh>
    <rPh sb="4" eb="6">
      <t>コウイキ</t>
    </rPh>
    <rPh sb="6" eb="8">
      <t>ギョウセイ</t>
    </rPh>
    <rPh sb="8" eb="10">
      <t>クミアイ</t>
    </rPh>
    <rPh sb="11" eb="13">
      <t>ヒトヨシ</t>
    </rPh>
    <rPh sb="13" eb="15">
      <t>クマ</t>
    </rPh>
    <rPh sb="19" eb="22">
      <t>シチョウソン</t>
    </rPh>
    <rPh sb="22" eb="23">
      <t>ケン</t>
    </rPh>
    <rPh sb="23" eb="25">
      <t>トクベツ</t>
    </rPh>
    <rPh sb="25" eb="27">
      <t>カイケイ</t>
    </rPh>
    <phoneticPr fontId="30"/>
  </si>
  <si>
    <t>人吉球磨広域行政組合（特別養護老人ホーム特別会計）</t>
    <rPh sb="0" eb="2">
      <t>ヒトヨシ</t>
    </rPh>
    <rPh sb="2" eb="4">
      <t>クマ</t>
    </rPh>
    <rPh sb="4" eb="6">
      <t>コウイキ</t>
    </rPh>
    <rPh sb="6" eb="8">
      <t>ギョウセイ</t>
    </rPh>
    <rPh sb="8" eb="10">
      <t>クミアイ</t>
    </rPh>
    <rPh sb="11" eb="13">
      <t>トクベツ</t>
    </rPh>
    <rPh sb="13" eb="15">
      <t>ヨウゴ</t>
    </rPh>
    <rPh sb="15" eb="17">
      <t>ロウジン</t>
    </rPh>
    <rPh sb="20" eb="22">
      <t>トクベツ</t>
    </rPh>
    <rPh sb="22" eb="24">
      <t>カイケイ</t>
    </rPh>
    <phoneticPr fontId="3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</si>
  <si>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3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</si>
  <si>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</si>
  <si>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t>
    <phoneticPr fontId="2"/>
  </si>
  <si>
    <t>法非適用企業</t>
    <rPh sb="0" eb="1">
      <t>ホウ</t>
    </rPh>
    <rPh sb="1" eb="2">
      <t>ヒ</t>
    </rPh>
    <rPh sb="2" eb="4">
      <t>テキヨウ</t>
    </rPh>
    <rPh sb="4" eb="6">
      <t>キギョウ</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</si>
  <si>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</si>
  <si>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</si>
  <si>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</si>
  <si>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</si>
  <si>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</si>
  <si>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</si>
  <si>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</si>
  <si>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</si>
  <si>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新規町債発行抑制による一般会計の地方債残高の減少や基金積立の継続によって、将来負担比率は順調に改善してきているが類似団体に比べると高い位置にある。また、有形固定資産減価償却率も類似団体平均よりも高いので、今後公共施設等の更新が重なると町債新規発行が増加すると予想されることから、将来負担比率が悪化しないように計画的な更新を行っていく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</si>
  <si>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</si>
  <si>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</si>
  <si>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</si>
  <si>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</si>
  <si>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</si>
  <si>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</si>
  <si>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規町債発行抑制による地方債残高の減少等により、将来負担比率及び実質公債費比率が順調に減少しているものの、類似団体平均からすると高い位置にあり、特に将来負担比率は類似団体平均までほど遠い状況にある。今後、錦大橋大規模修繕事業完了に伴い町債残高が増加傾向にあり、また公営企業等への企業債償還金の繰出し金も増加傾向にあることから、各比率について大きく影響すると予想される。起債を伴う事業については、よく内容を精査し、また基金もこれまでのような積立てが見込めないことから、将来に負担を残さないように適正な財政運営に努め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</si>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</sst>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32049</c:v>
                </c:pt>
                <c:pt idx="1">
                  <c:v>63655</c:v>
                </c:pt>
                <c:pt idx="2">
                  <c:v>53592</c:v>
                </c:pt>
                <c:pt idx="3">
                  <c:v>60194</c:v>
                </c:pt>
                <c:pt idx="4">
                  <c:v>94876</c:v>
                </c:pt>
              </c:numCache>
            </c:numRef>
          </c:val>
          <c:smooth val="0"/>
        </c:ser>
        <c:dLbls>
          <c:showLegendKey val="0"/>
          <c:showVal val="0"/>
          <c:showCatName val="0"/>
          <c:showSerName val="0"/>
          <c:showPercent val="0"/>
          <c:showBubbleSize val="0"/>
        </c:dLbls>
        <c:marker val="1"/>
        <c:smooth val="0"/>
        <c:axId val="335008736"/>
        <c:axId val="335009520"/>
      </c:lineChart>
      <c:catAx>
        <c:axId val="335008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009520"/>
        <c:crosses val="autoZero"/>
        <c:auto val="1"/>
        <c:lblAlgn val="ctr"/>
        <c:lblOffset val="100"/>
        <c:tickLblSkip val="1"/>
        <c:tickMarkSkip val="1"/>
        <c:noMultiLvlLbl val="0"/>
      </c:catAx>
      <c:valAx>
        <c:axId val="33500952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5008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4.47</c:v>
                </c:pt>
                <c:pt idx="1">
                  <c:v>4.3899999999999997</c:v>
                </c:pt>
                <c:pt idx="2">
                  <c:v>3.69</c:v>
                </c:pt>
                <c:pt idx="3">
                  <c:v>5.16</c:v>
                </c:pt>
                <c:pt idx="4">
                  <c:v>4.3499999999999996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26.85</c:v>
                </c:pt>
                <c:pt idx="1">
                  <c:v>34.86</c:v>
                </c:pt>
                <c:pt idx="2">
                  <c:v>39.29</c:v>
                </c:pt>
                <c:pt idx="3">
                  <c:v>41.5</c:v>
                </c:pt>
                <c:pt idx="4">
                  <c:v>42.65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35010304"/>
        <c:axId val="3350091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6.11</c:v>
                </c:pt>
                <c:pt idx="1">
                  <c:v>8.5399999999999991</c:v>
                </c:pt>
                <c:pt idx="2">
                  <c:v>3.03</c:v>
                </c:pt>
                <c:pt idx="3">
                  <c:v>5.25</c:v>
                </c:pt>
                <c:pt idx="4">
                  <c:v>-0.16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35010304"/>
        <c:axId val="335009128"/>
      </c:lineChart>
      <c:catAx>
        <c:axId val="33501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35009128"/>
        <c:crosses val="autoZero"/>
        <c:auto val="1"/>
        <c:lblAlgn val="ctr"/>
        <c:lblOffset val="100"/>
        <c:tickLblSkip val="1"/>
        <c:tickMarkSkip val="1"/>
        <c:noMultiLvlLbl val="0"/>
      </c:catAx>
      <c:valAx>
        <c:axId val="335009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01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0.23</c:v>
                </c:pt>
                <c:pt idx="2">
                  <c:v>#N/A</c:v>
                </c:pt>
                <c:pt idx="3">
                  <c:v>0.21</c:v>
                </c:pt>
                <c:pt idx="4">
                  <c:v>#N/A</c:v>
                </c:pt>
                <c:pt idx="5">
                  <c:v>0.16</c:v>
                </c:pt>
                <c:pt idx="6">
                  <c:v>#N/A</c:v>
                </c:pt>
                <c:pt idx="7">
                  <c:v>0.14000000000000001</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0.16</c:v>
                </c:pt>
                <c:pt idx="4">
                  <c:v>#N/A</c:v>
                </c:pt>
                <c:pt idx="5">
                  <c:v>0.11</c:v>
                </c:pt>
                <c:pt idx="6">
                  <c:v>#N/A</c:v>
                </c:pt>
                <c:pt idx="7">
                  <c:v>0.11</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0.56000000000000005</c:v>
                </c:pt>
                <c:pt idx="2">
                  <c:v>#N/A</c:v>
                </c:pt>
                <c:pt idx="3">
                  <c:v>2.15</c:v>
                </c:pt>
                <c:pt idx="4">
                  <c:v>#N/A</c:v>
                </c:pt>
                <c:pt idx="5">
                  <c:v>0.85</c:v>
                </c:pt>
                <c:pt idx="6">
                  <c:v>#N/A</c:v>
                </c:pt>
                <c:pt idx="7">
                  <c:v>1.42</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3.08</c:v>
                </c:pt>
                <c:pt idx="2">
                  <c:v>#N/A</c:v>
                </c:pt>
                <c:pt idx="3">
                  <c:v>3.01</c:v>
                </c:pt>
                <c:pt idx="4">
                  <c:v>#N/A</c:v>
                </c:pt>
                <c:pt idx="5">
                  <c:v>2.93</c:v>
                </c:pt>
                <c:pt idx="6">
                  <c:v>#N/A</c:v>
                </c:pt>
                <c:pt idx="7">
                  <c:v>3.11</c:v>
                </c:pt>
                <c:pt idx="8">
                  <c:v>#N/A</c:v>
                </c:pt>
                <c:pt idx="9">
                  <c:v>3.24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4.47</c:v>
                </c:pt>
                <c:pt idx="2">
                  <c:v>#N/A</c:v>
                </c:pt>
                <c:pt idx="3">
                  <c:v>4.38</c:v>
                </c:pt>
                <c:pt idx="4">
                  <c:v>#N/A</c:v>
                </c:pt>
                <c:pt idx="5">
                  <c:v>3.68</c:v>
                </c:pt>
                <c:pt idx="6">
                  <c:v>#N/A</c:v>
                </c:pt>
                <c:pt idx="7">
                  <c:v>5.15</c:v>
                </c:pt>
                <c:pt idx="8">
                  <c:v>#N/A</c:v>
                </c:pt>
                <c:pt idx="9">
                  <c:v>4.3499999999999996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35010696"/>
        <c:axId val="335006384"/>
      </c:barChart>
      <c:catAx>
        <c:axId val="335010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006384"/>
        <c:crosses val="autoZero"/>
        <c:auto val="1"/>
        <c:lblAlgn val="ctr"/>
        <c:lblOffset val="100"/>
        <c:tickLblSkip val="1"/>
        <c:tickMarkSkip val="1"/>
        <c:noMultiLvlLbl val="0"/>
      </c:catAx>
      <c:valAx>
        <c:axId val="335006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010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409</c:v>
                </c:pt>
                <c:pt idx="5">
                  <c:v>419</c:v>
                </c:pt>
                <c:pt idx="8">
                  <c:v>437</c:v>
                </c:pt>
                <c:pt idx="11">
                  <c:v>428</c:v>
                </c:pt>
                <c:pt idx="14">
                  <c:v>424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34</c:v>
                </c:pt>
                <c:pt idx="3">
                  <c:v>34</c:v>
                </c:pt>
                <c:pt idx="6">
                  <c:v>32</c:v>
                </c:pt>
                <c:pt idx="9">
                  <c:v>26</c:v>
                </c:pt>
                <c:pt idx="12">
                  <c:v>23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63</c:v>
                </c:pt>
                <c:pt idx="3">
                  <c:v>58</c:v>
                </c:pt>
                <c:pt idx="6">
                  <c:v>58</c:v>
                </c:pt>
                <c:pt idx="9">
                  <c:v>59</c:v>
                </c:pt>
                <c:pt idx="12">
                  <c:v>58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124</c:v>
                </c:pt>
                <c:pt idx="3">
                  <c:v>128</c:v>
                </c:pt>
                <c:pt idx="6">
                  <c:v>141</c:v>
                </c:pt>
                <c:pt idx="9">
                  <c:v>152</c:v>
                </c:pt>
                <c:pt idx="12">
                  <c:v>156</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556</c:v>
                </c:pt>
                <c:pt idx="3">
                  <c:v>499</c:v>
                </c:pt>
                <c:pt idx="6">
                  <c:v>487</c:v>
                </c:pt>
                <c:pt idx="9">
                  <c:v>453</c:v>
                </c:pt>
                <c:pt idx="12">
                  <c:v>446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35008344"/>
        <c:axId val="3350071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368</c:v>
                </c:pt>
                <c:pt idx="2">
                  <c:v>#N/A</c:v>
                </c:pt>
                <c:pt idx="3">
                  <c:v>#N/A</c:v>
                </c:pt>
                <c:pt idx="4">
                  <c:v>300</c:v>
                </c:pt>
                <c:pt idx="5">
                  <c:v>#N/A</c:v>
                </c:pt>
                <c:pt idx="6">
                  <c:v>#N/A</c:v>
                </c:pt>
                <c:pt idx="7">
                  <c:v>281</c:v>
                </c:pt>
                <c:pt idx="8">
                  <c:v>#N/A</c:v>
                </c:pt>
                <c:pt idx="9">
                  <c:v>#N/A</c:v>
                </c:pt>
                <c:pt idx="10">
                  <c:v>262</c:v>
                </c:pt>
                <c:pt idx="11">
                  <c:v>#N/A</c:v>
                </c:pt>
                <c:pt idx="12">
                  <c:v>#N/A</c:v>
                </c:pt>
                <c:pt idx="13">
                  <c:v>259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35008344"/>
        <c:axId val="335007168"/>
      </c:lineChart>
      <c:catAx>
        <c:axId val="335008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5007168"/>
        <c:crosses val="autoZero"/>
        <c:auto val="1"/>
        <c:lblAlgn val="ctr"/>
        <c:lblOffset val="100"/>
        <c:tickLblSkip val="1"/>
        <c:tickMarkSkip val="1"/>
        <c:noMultiLvlLbl val="0"/>
      </c:catAx>
      <c:valAx>
        <c:axId val="335007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5008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4740</c:v>
                </c:pt>
                <c:pt idx="5">
                  <c:v>4737</c:v>
                </c:pt>
                <c:pt idx="8">
                  <c:v>4650</c:v>
                </c:pt>
                <c:pt idx="11">
                  <c:v>4581</c:v>
                </c:pt>
                <c:pt idx="14">
                  <c:v>4534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155</c:v>
                </c:pt>
                <c:pt idx="5">
                  <c:v>157</c:v>
                </c:pt>
                <c:pt idx="8">
                  <c:v>159</c:v>
                </c:pt>
                <c:pt idx="11">
                  <c:v>161</c:v>
                </c:pt>
                <c:pt idx="14">
                  <c:v>165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1205</c:v>
                </c:pt>
                <c:pt idx="5">
                  <c:v>1463</c:v>
                </c:pt>
                <c:pt idx="8">
                  <c:v>1602</c:v>
                </c:pt>
                <c:pt idx="11">
                  <c:v>1736</c:v>
                </c:pt>
                <c:pt idx="14">
                  <c:v>1918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178</c:v>
                </c:pt>
                <c:pt idx="3">
                  <c:v>151</c:v>
                </c:pt>
                <c:pt idx="6">
                  <c:v>124</c:v>
                </c:pt>
                <c:pt idx="9">
                  <c:v>99</c:v>
                </c:pt>
                <c:pt idx="12">
                  <c:v>76</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1226</c:v>
                </c:pt>
                <c:pt idx="3">
                  <c:v>1261</c:v>
                </c:pt>
                <c:pt idx="6">
                  <c:v>1221</c:v>
                </c:pt>
                <c:pt idx="9">
                  <c:v>1129</c:v>
                </c:pt>
                <c:pt idx="12">
                  <c:v>1014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295</c:v>
                </c:pt>
                <c:pt idx="3">
                  <c:v>242</c:v>
                </c:pt>
                <c:pt idx="6">
                  <c:v>240</c:v>
                </c:pt>
                <c:pt idx="9">
                  <c:v>195</c:v>
                </c:pt>
                <c:pt idx="12">
                  <c:v>200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2689</c:v>
                </c:pt>
                <c:pt idx="3">
                  <c:v>2767</c:v>
                </c:pt>
                <c:pt idx="6">
                  <c:v>2796</c:v>
                </c:pt>
                <c:pt idx="9">
                  <c:v>2942</c:v>
                </c:pt>
                <c:pt idx="12">
                  <c:v>3083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c:v>
                </c:pt>
                <c:pt idx="3">
                  <c:v>7</c:v>
                </c:pt>
                <c:pt idx="6">
                  <c:v>1</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4952</c:v>
                </c:pt>
                <c:pt idx="3">
                  <c:v>4871</c:v>
                </c:pt>
                <c:pt idx="6">
                  <c:v>4799</c:v>
                </c:pt>
                <c:pt idx="9">
                  <c:v>4756</c:v>
                </c:pt>
                <c:pt idx="12">
                  <c:v>4859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10416968"/>
        <c:axId val="410417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3254</c:v>
                </c:pt>
                <c:pt idx="2">
                  <c:v>#N/A</c:v>
                </c:pt>
                <c:pt idx="3">
                  <c:v>#N/A</c:v>
                </c:pt>
                <c:pt idx="4">
                  <c:v>2943</c:v>
                </c:pt>
                <c:pt idx="5">
                  <c:v>#N/A</c:v>
                </c:pt>
                <c:pt idx="6">
                  <c:v>#N/A</c:v>
                </c:pt>
                <c:pt idx="7">
                  <c:v>2772</c:v>
                </c:pt>
                <c:pt idx="8">
                  <c:v>#N/A</c:v>
                </c:pt>
                <c:pt idx="9">
                  <c:v>#N/A</c:v>
                </c:pt>
                <c:pt idx="10">
                  <c:v>2644</c:v>
                </c:pt>
                <c:pt idx="11">
                  <c:v>#N/A</c:v>
                </c:pt>
                <c:pt idx="12">
                  <c:v>#N/A</c:v>
                </c:pt>
                <c:pt idx="13">
                  <c:v>2614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10416968"/>
        <c:axId val="410417360"/>
      </c:lineChart>
      <c:catAx>
        <c:axId val="410416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0417360"/>
        <c:crosses val="autoZero"/>
        <c:auto val="1"/>
        <c:lblAlgn val="ctr"/>
        <c:lblOffset val="100"/>
        <c:tickLblSkip val="1"/>
        <c:tickMarkSkip val="1"/>
        <c:noMultiLvlLbl val="0"/>
      </c:catAx>
      <c:valAx>
        <c:axId val="410417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416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{3C1BD29C-618A-4998-9617-A83DDE25FACF}</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{82FEEA69-7AA5-4D12-847A-072469AC6D59}</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{06C5E2DB-F556-4850-BF79-5C1DCFF0EA95}</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{BBD479F1-E4CF-47D5-8A65-C5EC7E98922F}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{30D7F463-4C2D-43D0-A252-3CC6AA2DFF50}</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60.7</c:v>
                </c:pt>
              </c:numCache>
            </c:numRef>
          </c:xVal>
          <c:yVal>
            <c:numRef>
              <c:f>公会計指標分析・財政指標組合せ分析表!$K$51:$O$51</c:f>
              <c:numCache>
                <c:formatCode>#,##0.0;"▲ "#,##0.0</c:formatCode>
                <c:ptCount val="5"/>
                <c:pt idx="3">
                  <c:v>93</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{D2785151-0244-48DC-951C-81EE8A8A75D8}</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{A470B0DF-203E-4410-AF2A-01D09D8DDE50}</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{B733C01E-E913-4C3D-BD7A-091768768C88}</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{C3EAB383-B0A2-48EF-9F13-4CEEE83EB816}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{2BF461BF-B443-4A0C-957D-C3890753B464}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20.2</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10415008"/>
        <c:axId val="410415792"/>
      </c:scatterChart>
      <c:valAx>
        <c:axId val="410415008"/>
        <c:scaling>
          <c:orientation val="minMax"/>
          <c:max val="61.2"/>
          <c:min val="5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415792"/>
        <c:crosses val="autoZero"/>
        <c:crossBetween val="midCat"/>
      </c:valAx>
      <c:valAx>
        <c:axId val="410415792"/>
        <c:scaling>
          <c:orientation val="minMax"/>
          <c:max val="106"/>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4150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{231BB5E0-C106-42E5-9C42-CB12BB62843F}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{E7DEF6AB-7D0E-420A-9BE0-8EE3E96A5D68}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{A096EDFC-2248-4125-836F-5AE97B66C9F6}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{095A2388-FE8C-4739-B265-5AD454BA9EC1}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{EA356726-3657-4CFB-A1E4-01754CBAD4AD}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15.1</c:v>
                </c:pt>
                <c:pt idx="1">
                  <c:v>13</c:v>
                </c:pt>
                <c:pt idx="2">
                  <c:v>11.4</c:v>
                </c:pt>
                <c:pt idx="3">
                  <c:v>10.1</c:v>
                </c:pt>
                <c:pt idx="4">
                  <c:v>9.6</c:v>
                </c:pt>
              </c:numCache>
            </c:numRef>
          </c:xVal>
          <c:yVal>
            <c:numRef>
              <c:f>公会計指標分析・財政指標組合せ分析表!$K$73:$O$73</c:f>
              <c:numCache>
                <c:formatCode>#,##0.0;"▲ "#,##0.0</c:formatCode>
                <c:ptCount val="5"/>
                <c:pt idx="0">
                  <c:v>117</c:v>
                </c:pt>
                <c:pt idx="1">
                  <c:v>105.6</c:v>
                </c:pt>
                <c:pt idx="2">
                  <c:v>102.1</c:v>
                </c:pt>
                <c:pt idx="3">
                  <c:v>93</c:v>
                </c:pt>
                <c:pt idx="4">
                  <c:v>92.9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{0CC9B322-0F38-4496-BA42-E3ED0A3FD46E}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{AD7B502E-988D-4045-8E38-A740F0C3DE03}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{986520BF-6CBC-4C8D-B4B4-D0203E7D7F19}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{36B7AEB1-CF8F-430E-AE46-C94923FE058E}</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{9F8B06AE-F45F-49EB-BC1E-AEA9535A093A}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10418144"/>
        <c:axId val="410416576"/>
      </c:scatterChart>
      <c:valAx>
        <c:axId val="410418144"/>
        <c:scaling>
          <c:orientation val="minMax"/>
          <c:max val="15.7"/>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0416576"/>
        <c:crosses val="autoZero"/>
        <c:crossBetween val="midCat"/>
      </c:valAx>
      <c:valAx>
        <c:axId val="41041657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041814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臨時財政対策債に係る算入公債費が増加しており、一般会計の元利償還金の減少と</a:t>
          </a:r>
          <a:r>
            <a:rPr lang="ja-JP" altLang="en-US" sz="1100" b="0" i="0" baseline="0">
              <a:solidFill>
                <a:schemeClr val="tx1"/>
              </a:solidFill>
              <a:effectLst/>
              <a:latin typeface="+mn-lt"/>
              <a:ea typeface="+mn-ea"/>
              <a:cs typeface="+mn-cs"/>
            </a:rPr>
            <a:t>併せて</a:t>
          </a:r>
          <a:r>
            <a:rPr lang="ja-JP" altLang="ja-JP" sz="1100" b="0" i="0" baseline="0">
              <a:solidFill>
                <a:schemeClr val="tx1"/>
              </a:solidFill>
              <a:effectLst/>
              <a:latin typeface="+mn-lt"/>
              <a:ea typeface="+mn-ea"/>
              <a:cs typeface="+mn-cs"/>
            </a:rPr>
            <a:t>、その他の増加要因を吸収し分子の減少に大きく寄与している</a:t>
          </a:r>
          <a:r>
            <a:rPr lang="ja-JP" altLang="en-US" sz="1100" b="0" i="0" baseline="0">
              <a:solidFill>
                <a:schemeClr val="tx1"/>
              </a:solidFill>
              <a:effectLst/>
              <a:latin typeface="+mn-lt"/>
              <a:ea typeface="+mn-ea"/>
              <a:cs typeface="+mn-cs"/>
            </a:rPr>
            <a:t>おり</a:t>
          </a:r>
          <a:r>
            <a:rPr lang="ja-JP" altLang="ja-JP" sz="1100" b="0" i="0" baseline="0">
              <a:solidFill>
                <a:schemeClr val="tx1"/>
              </a:solidFill>
              <a:effectLst/>
              <a:latin typeface="+mn-lt"/>
              <a:ea typeface="+mn-ea"/>
              <a:cs typeface="+mn-cs"/>
            </a:rPr>
            <a:t>、</a:t>
          </a:r>
          <a:r>
            <a:rPr lang="ja-JP" altLang="ja-JP" sz="1100" b="0" i="0" baseline="0">
              <a:solidFill>
                <a:schemeClr val="dk1"/>
              </a:solidFill>
              <a:effectLst/>
              <a:latin typeface="+mn-lt"/>
              <a:ea typeface="+mn-ea"/>
              <a:cs typeface="+mn-cs"/>
            </a:rPr>
            <a:t>実質公債費比率が年々減少している。</a:t>
          </a:r>
          <a:endParaRPr lang="ja-JP" altLang="ja-JP" sz="1400">
            <a:effectLst/>
          </a:endParaRPr>
        </a:p>
        <a:p>
          <a:pPr rtl="0"/>
          <a:r>
            <a:rPr lang="ja-JP" altLang="ja-JP" sz="1100" b="0" i="0" baseline="0">
              <a:solidFill>
                <a:schemeClr val="dk1"/>
              </a:solidFill>
              <a:effectLst/>
              <a:latin typeface="+mn-lt"/>
              <a:ea typeface="+mn-ea"/>
              <a:cs typeface="+mn-cs"/>
            </a:rPr>
            <a:t>　今後、一般会計においては、新たな債務負担行為を行っていないたため減少傾向だが、消防組合が整備した無線デジタル化整備事業等の公債費に対する負担金やスマートインターチェンジ整備に係る負担金の増加が予想される。また、繰出金が増加傾向にある公営企業等においては、使用料の見直し等により基準外の繰出しを減少させていく必要性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ysClr val="windowText" lastClr="000000"/>
              </a:solidFill>
              <a:effectLst/>
              <a:latin typeface="+mn-lt"/>
              <a:ea typeface="+mn-ea"/>
              <a:cs typeface="+mn-cs"/>
            </a:rPr>
            <a:t>　充当可能財源が少なく、比率は高い状況が続いているが、新規町債発行を抑制していることにより、一般会計の地方債残高の減少や基金積立の継続によって順調に改善している。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しかしながら、</a:t>
          </a:r>
          <a:r>
            <a:rPr lang="ja-JP" altLang="ja-JP" sz="1100" b="0" i="0" baseline="0">
              <a:solidFill>
                <a:sysClr val="windowText" lastClr="000000"/>
              </a:solidFill>
              <a:effectLst/>
              <a:latin typeface="+mn-lt"/>
              <a:ea typeface="+mn-ea"/>
              <a:cs typeface="+mn-cs"/>
            </a:rPr>
            <a:t>地方債の残高については、類似団体平均</a:t>
          </a:r>
          <a:r>
            <a:rPr lang="ja-JP" altLang="en-US" sz="1100" b="0" i="0" baseline="0">
              <a:solidFill>
                <a:sysClr val="windowText" lastClr="000000"/>
              </a:solidFill>
              <a:effectLst/>
              <a:latin typeface="+mn-lt"/>
              <a:ea typeface="+mn-ea"/>
              <a:cs typeface="+mn-cs"/>
            </a:rPr>
            <a:t>よりも低い</a:t>
          </a:r>
          <a:r>
            <a:rPr lang="en-US" altLang="ja-JP" sz="7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が</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今後</a:t>
          </a:r>
          <a:r>
            <a:rPr lang="ja-JP" altLang="ja-JP" sz="1100" b="0" i="0" baseline="0">
              <a:solidFill>
                <a:sysClr val="windowText" lastClr="000000"/>
              </a:solidFill>
              <a:effectLst/>
              <a:latin typeface="+mn-lt"/>
              <a:ea typeface="+mn-ea"/>
              <a:cs typeface="+mn-cs"/>
            </a:rPr>
            <a:t>増加傾向にあ</a:t>
          </a:r>
          <a:r>
            <a:rPr lang="ja-JP" altLang="en-US" sz="1100" b="0" i="0" baseline="0">
              <a:solidFill>
                <a:sysClr val="windowText" lastClr="000000"/>
              </a:solidFill>
              <a:effectLst/>
              <a:latin typeface="+mn-lt"/>
              <a:ea typeface="+mn-ea"/>
              <a:cs typeface="+mn-cs"/>
            </a:rPr>
            <a:t>るので、</a:t>
          </a:r>
          <a:r>
            <a:rPr lang="ja-JP" altLang="ja-JP" sz="1100" b="0" i="0" baseline="0">
              <a:solidFill>
                <a:sysClr val="windowText" lastClr="000000"/>
              </a:solidFill>
              <a:effectLst/>
              <a:latin typeface="+mn-lt"/>
              <a:ea typeface="+mn-ea"/>
              <a:cs typeface="+mn-cs"/>
            </a:rPr>
            <a:t>住民サービスの低下を招かないよう各種歳出削減に取り組み</a:t>
          </a:r>
          <a:r>
            <a:rPr lang="ja-JP" altLang="en-US" sz="1100" b="0" i="0" baseline="0">
              <a:solidFill>
                <a:sysClr val="windowText" lastClr="000000"/>
              </a:solidFill>
              <a:effectLst/>
              <a:latin typeface="+mn-lt"/>
              <a:ea typeface="+mn-ea"/>
              <a:cs typeface="+mn-cs"/>
            </a:rPr>
            <a:t>、また、今までのような剰余</a:t>
          </a:r>
          <a:r>
            <a:rPr lang="ja-JP" altLang="ja-JP" sz="1100" b="0" i="0" baseline="0">
              <a:solidFill>
                <a:sysClr val="windowText" lastClr="000000"/>
              </a:solidFill>
              <a:effectLst/>
              <a:latin typeface="+mn-lt"/>
              <a:ea typeface="+mn-ea"/>
              <a:cs typeface="+mn-cs"/>
            </a:rPr>
            <a:t>金の積立</a:t>
          </a:r>
          <a:r>
            <a:rPr lang="ja-JP" altLang="en-US" sz="1100" b="0" i="0" baseline="0">
              <a:solidFill>
                <a:sysClr val="windowText" lastClr="000000"/>
              </a:solidFill>
              <a:effectLst/>
              <a:latin typeface="+mn-lt"/>
              <a:ea typeface="+mn-ea"/>
              <a:cs typeface="+mn-cs"/>
            </a:rPr>
            <a:t>ができないと見込んでいる</a:t>
          </a:r>
          <a:r>
            <a:rPr lang="ja-JP" altLang="en-US" sz="1100" b="0" i="0" strike="noStrike" baseline="0">
              <a:solidFill>
                <a:sysClr val="windowText" lastClr="000000"/>
              </a:solidFill>
              <a:effectLst/>
              <a:latin typeface="+mn-lt"/>
              <a:ea typeface="+mn-ea"/>
              <a:cs typeface="+mn-cs"/>
            </a:rPr>
            <a:t>ことから</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将来に負担を残さないように適切な財政運営に努めていく。</a:t>
          </a:r>
          <a:endParaRPr lang="en-US" altLang="ja-JP" sz="1100" b="0" i="0"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本町が別途調査。</a:t>
          </a:r>
          <a:endParaRPr lang="ja-JP" altLang="ja-JP" sz="1400">
            <a:solidFill>
              <a:sysClr val="windowText" lastClr="000000"/>
            </a:solidFill>
            <a:effectLst/>
          </a:endParaRPr>
        </a:p>
        <a:p>
          <a:pPr rtl="0"/>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類似団体平均や全国平均等に比べると、高い位置にあり施設の老朽化が進んでいる。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今後の公共施設更新を見据え</a:t>
          </a:r>
          <a:r>
            <a:rPr kumimoji="1" lang="ja-JP" altLang="ja-JP" sz="1100" b="0" i="0" u="none" strike="noStrike" kern="0" cap="none" spc="0" normalizeH="0" baseline="0" noProof="0">
              <a:ln>
                <a:noFill/>
              </a:ln>
              <a:solidFill>
                <a:prstClr val="black"/>
              </a:solidFill>
              <a:effectLst/>
              <a:uLnTx/>
              <a:uFillTx/>
              <a:latin typeface="+mn-lt"/>
              <a:ea typeface="+mn-ea"/>
              <a:cs typeface="+mn-cs"/>
            </a:rPr>
            <a:t>、事業費の平準化などを図りながら、計画的な更新や長寿命化を行っていく必要がある。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30117</xdr:rowOff>
    </xdr:from>
    <xdr:to>
      <xdr:col>3</xdr:col>
      <xdr:colOff>1170940</xdr:colOff>
      <xdr:row>35</xdr:row>
      <xdr:rowOff>181</xdr:rowOff>
    </xdr:to>
    <xdr:cxnSp macro="">
      <xdr:nvCxnSpPr>
        <xdr:cNvPr id="66" name="直線コネクタ 65"/>
        <xdr:cNvCxnSpPr/>
      </xdr:nvCxnSpPr>
      <xdr:spPr>
        <a:xfrm flipV="1">
          <a:off x="4760595" y="5440317"/>
          <a:ext cx="1270" cy="1341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4008</xdr:rowOff>
    </xdr:from>
    <xdr:ext cx="405111" cy="259045"/>
    <xdr:sp macro="" textlink="">
      <xdr:nvSpPr>
        <xdr:cNvPr id="67" name="有形固定資産減価償却率最小値テキスト"/>
        <xdr:cNvSpPr txBox="1"/>
      </xdr:nvSpPr>
      <xdr:spPr>
        <a:xfrm>
          <a:off x="4813300" y="678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a:t>
          </a:r>
          <a:endParaRPr kumimoji="1" lang="ja-JP" altLang="en-US" sz="1000" b="1">
            <a:latin typeface="ＭＳ Ｐゴシック"/>
          </a:endParaRPr>
        </a:p>
      </xdr:txBody>
    </xdr:sp>
    <xdr:clientData/>
  </xdr:oneCellAnchor>
  <xdr:twoCellAnchor>
    <xdr:from>
      <xdr:col>3</xdr:col>
      <xdr:colOff>1082675</xdr:colOff>
      <xdr:row>35</xdr:row>
      <xdr:rowOff>181</xdr:rowOff>
    </xdr:from>
    <xdr:to>
      <xdr:col>3</xdr:col>
      <xdr:colOff>1260475</xdr:colOff>
      <xdr:row>35</xdr:row>
      <xdr:rowOff>181</xdr:rowOff>
    </xdr:to>
    <xdr:cxnSp macro="">
      <xdr:nvCxnSpPr>
        <xdr:cNvPr id="68" name="直線コネクタ 67"/>
        <xdr:cNvCxnSpPr/>
      </xdr:nvCxnSpPr>
      <xdr:spPr>
        <a:xfrm>
          <a:off x="4673600" y="6781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148244</xdr:rowOff>
    </xdr:from>
    <xdr:ext cx="405111" cy="259045"/>
    <xdr:sp macro="" textlink="">
      <xdr:nvSpPr>
        <xdr:cNvPr id="69" name="有形固定資産減価償却率最大値テキスト"/>
        <xdr:cNvSpPr txBox="1"/>
      </xdr:nvSpPr>
      <xdr:spPr>
        <a:xfrm>
          <a:off x="4813300" y="5215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3</xdr:col>
      <xdr:colOff>1082675</xdr:colOff>
      <xdr:row>27</xdr:row>
      <xdr:rowOff>30117</xdr:rowOff>
    </xdr:from>
    <xdr:to>
      <xdr:col>3</xdr:col>
      <xdr:colOff>1260475</xdr:colOff>
      <xdr:row>27</xdr:row>
      <xdr:rowOff>30117</xdr:rowOff>
    </xdr:to>
    <xdr:cxnSp macro="">
      <xdr:nvCxnSpPr>
        <xdr:cNvPr id="70" name="直線コネクタ 69"/>
        <xdr:cNvCxnSpPr/>
      </xdr:nvCxnSpPr>
      <xdr:spPr>
        <a:xfrm>
          <a:off x="4673600" y="544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35577</xdr:rowOff>
    </xdr:from>
    <xdr:ext cx="405111" cy="259045"/>
    <xdr:sp macro="" textlink="">
      <xdr:nvSpPr>
        <xdr:cNvPr id="71" name="有形固定資産減価償却率平均値テキスト"/>
        <xdr:cNvSpPr txBox="1"/>
      </xdr:nvSpPr>
      <xdr:spPr>
        <a:xfrm>
          <a:off x="4813300" y="5960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57150</xdr:rowOff>
    </xdr:from>
    <xdr:to>
      <xdr:col>3</xdr:col>
      <xdr:colOff>1222375</xdr:colOff>
      <xdr:row>30</xdr:row>
      <xdr:rowOff>158750</xdr:rowOff>
    </xdr:to>
    <xdr:sp macro="" textlink="">
      <xdr:nvSpPr>
        <xdr:cNvPr id="72" name="フローチャート : 判断 71"/>
        <xdr:cNvSpPr/>
      </xdr:nvSpPr>
      <xdr:spPr>
        <a:xfrm>
          <a:off x="4711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32476</xdr:rowOff>
    </xdr:from>
    <xdr:to>
      <xdr:col>3</xdr:col>
      <xdr:colOff>511175</xdr:colOff>
      <xdr:row>30</xdr:row>
      <xdr:rowOff>134076</xdr:rowOff>
    </xdr:to>
    <xdr:sp macro="" textlink="">
      <xdr:nvSpPr>
        <xdr:cNvPr id="73" name="フローチャート : 判断 72"/>
        <xdr:cNvSpPr/>
      </xdr:nvSpPr>
      <xdr:spPr>
        <a:xfrm>
          <a:off x="4000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52796</xdr:rowOff>
    </xdr:from>
    <xdr:to>
      <xdr:col>3</xdr:col>
      <xdr:colOff>511175</xdr:colOff>
      <xdr:row>29</xdr:row>
      <xdr:rowOff>154396</xdr:rowOff>
    </xdr:to>
    <xdr:sp macro="" textlink="">
      <xdr:nvSpPr>
        <xdr:cNvPr id="79" name="円/楕円 78"/>
        <xdr:cNvSpPr/>
      </xdr:nvSpPr>
      <xdr:spPr>
        <a:xfrm>
          <a:off x="4000500" y="580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125203</xdr:rowOff>
    </xdr:from>
    <xdr:ext cx="405111" cy="259045"/>
    <xdr:sp macro="" textlink="">
      <xdr:nvSpPr>
        <xdr:cNvPr id="80" name="n_1aveValue有形固定資産減価償却率"/>
        <xdr:cNvSpPr txBox="1"/>
      </xdr:nvSpPr>
      <xdr:spPr>
        <a:xfrm>
          <a:off x="3836043"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170923</xdr:rowOff>
    </xdr:from>
    <xdr:ext cx="405111" cy="259045"/>
    <xdr:sp macro="" textlink="">
      <xdr:nvSpPr>
        <xdr:cNvPr id="81" name="n_1mainValue有形固定資産減価償却率"/>
        <xdr:cNvSpPr txBox="1"/>
      </xdr:nvSpPr>
      <xdr:spPr>
        <a:xfrm>
          <a:off x="3836043"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60198</xdr:rowOff>
    </xdr:from>
    <xdr:to>
      <xdr:col>6</xdr:col>
      <xdr:colOff>510540</xdr:colOff>
      <xdr:row>42</xdr:row>
      <xdr:rowOff>53340</xdr:rowOff>
    </xdr:to>
    <xdr:cxnSp macro="">
      <xdr:nvCxnSpPr>
        <xdr:cNvPr id="55" name="直線コネクタ 54"/>
        <xdr:cNvCxnSpPr/>
      </xdr:nvCxnSpPr>
      <xdr:spPr>
        <a:xfrm flipV="1">
          <a:off x="4634865" y="5889498"/>
          <a:ext cx="0" cy="13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6875</xdr:rowOff>
    </xdr:from>
    <xdr:ext cx="405111" cy="259045"/>
    <xdr:sp macro="" textlink="">
      <xdr:nvSpPr>
        <xdr:cNvPr id="58" name="【道路】&#10;有形固定資産減価償却率最大値テキスト"/>
        <xdr:cNvSpPr txBox="1"/>
      </xdr:nvSpPr>
      <xdr:spPr>
        <a:xfrm>
          <a:off x="4724400" y="5664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6</xdr:col>
      <xdr:colOff>422275</xdr:colOff>
      <xdr:row>34</xdr:row>
      <xdr:rowOff>60198</xdr:rowOff>
    </xdr:from>
    <xdr:to>
      <xdr:col>6</xdr:col>
      <xdr:colOff>600075</xdr:colOff>
      <xdr:row>34</xdr:row>
      <xdr:rowOff>60198</xdr:rowOff>
    </xdr:to>
    <xdr:cxnSp macro="">
      <xdr:nvCxnSpPr>
        <xdr:cNvPr id="59" name="直線コネクタ 58"/>
        <xdr:cNvCxnSpPr/>
      </xdr:nvCxnSpPr>
      <xdr:spPr>
        <a:xfrm>
          <a:off x="4546600" y="588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106697</xdr:rowOff>
    </xdr:from>
    <xdr:ext cx="405111" cy="259045"/>
    <xdr:sp macro="" textlink="">
      <xdr:nvSpPr>
        <xdr:cNvPr id="60" name="【道路】&#10;有形固定資産減価償却率平均値テキスト"/>
        <xdr:cNvSpPr txBox="1"/>
      </xdr:nvSpPr>
      <xdr:spPr>
        <a:xfrm>
          <a:off x="4724400" y="6793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128270</xdr:rowOff>
    </xdr:from>
    <xdr:to>
      <xdr:col>6</xdr:col>
      <xdr:colOff>561975</xdr:colOff>
      <xdr:row>40</xdr:row>
      <xdr:rowOff>58420</xdr:rowOff>
    </xdr:to>
    <xdr:sp macro="" textlink="">
      <xdr:nvSpPr>
        <xdr:cNvPr id="61" name="フローチャート : 判断 60"/>
        <xdr:cNvSpPr/>
      </xdr:nvSpPr>
      <xdr:spPr>
        <a:xfrm>
          <a:off x="45847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116840</xdr:rowOff>
    </xdr:from>
    <xdr:to>
      <xdr:col>5</xdr:col>
      <xdr:colOff>409575</xdr:colOff>
      <xdr:row>40</xdr:row>
      <xdr:rowOff>46990</xdr:rowOff>
    </xdr:to>
    <xdr:sp macro="" textlink="">
      <xdr:nvSpPr>
        <xdr:cNvPr id="62" name="フローチャート : 判断 61"/>
        <xdr:cNvSpPr/>
      </xdr:nvSpPr>
      <xdr:spPr>
        <a:xfrm>
          <a:off x="3746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125984</xdr:rowOff>
    </xdr:from>
    <xdr:to>
      <xdr:col>5</xdr:col>
      <xdr:colOff>409575</xdr:colOff>
      <xdr:row>39</xdr:row>
      <xdr:rowOff>56134</xdr:rowOff>
    </xdr:to>
    <xdr:sp macro="" textlink="">
      <xdr:nvSpPr>
        <xdr:cNvPr id="68" name="円/楕円 67"/>
        <xdr:cNvSpPr/>
      </xdr:nvSpPr>
      <xdr:spPr>
        <a:xfrm>
          <a:off x="3746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38117</xdr:rowOff>
    </xdr:from>
    <xdr:ext cx="405111" cy="259045"/>
    <xdr:sp macro="" textlink="">
      <xdr:nvSpPr>
        <xdr:cNvPr id="69" name="n_1aveValue【道路】&#10;有形固定資産減価償却率"/>
        <xdr:cNvSpPr txBox="1"/>
      </xdr:nvSpPr>
      <xdr:spPr>
        <a:xfrm>
          <a:off x="3582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72661</xdr:rowOff>
    </xdr:from>
    <xdr:ext cx="405111" cy="259045"/>
    <xdr:sp macro="" textlink="">
      <xdr:nvSpPr>
        <xdr:cNvPr id="70" name="n_1mainValue【道路】&#10;有形固定資産減価償却率"/>
        <xdr:cNvSpPr txBox="1"/>
      </xdr:nvSpPr>
      <xdr:spPr>
        <a:xfrm>
          <a:off x="3582043"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2" name="直線コネクタ 81"/>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3" name="テキスト ボックス 82"/>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4" name="直線コネクタ 83"/>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5" name="テキスト ボックス 84"/>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86" name="直線コネクタ 85"/>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87" name="テキスト ボックス 86"/>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0" name="直線コネクタ 89"/>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1" name="テキスト ボックス 90"/>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2" name="直線コネクタ 91"/>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3" name="テキスト ボックス 92"/>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4" name="直線コネクタ 93"/>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5" name="テキスト ボックス 94"/>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134550</xdr:rowOff>
    </xdr:from>
    <xdr:to>
      <xdr:col>15</xdr:col>
      <xdr:colOff>180340</xdr:colOff>
      <xdr:row>42</xdr:row>
      <xdr:rowOff>17650</xdr:rowOff>
    </xdr:to>
    <xdr:cxnSp macro="">
      <xdr:nvCxnSpPr>
        <xdr:cNvPr id="99" name="直線コネクタ 98"/>
        <xdr:cNvCxnSpPr/>
      </xdr:nvCxnSpPr>
      <xdr:spPr>
        <a:xfrm flipV="1">
          <a:off x="10476865" y="5792400"/>
          <a:ext cx="0" cy="142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21477</xdr:rowOff>
    </xdr:from>
    <xdr:ext cx="534377" cy="259045"/>
    <xdr:sp macro="" textlink="">
      <xdr:nvSpPr>
        <xdr:cNvPr id="100" name="【道路】&#10;一人当たり延長最小値テキスト"/>
        <xdr:cNvSpPr txBox="1"/>
      </xdr:nvSpPr>
      <xdr:spPr>
        <a:xfrm>
          <a:off x="10566400" y="722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14.049</a:t>
          </a:r>
          <a:endParaRPr kumimoji="1" lang="ja-JP" altLang="en-US" sz="1000" b="1">
            <a:latin typeface="ＭＳ Ｐゴシック"/>
          </a:endParaRPr>
        </a:p>
      </xdr:txBody>
    </xdr:sp>
    <xdr:clientData/>
  </xdr:oneCellAnchor>
  <xdr:twoCellAnchor>
    <xdr:from>
      <xdr:col>15</xdr:col>
      <xdr:colOff>92075</xdr:colOff>
      <xdr:row>42</xdr:row>
      <xdr:rowOff>17650</xdr:rowOff>
    </xdr:from>
    <xdr:to>
      <xdr:col>15</xdr:col>
      <xdr:colOff>269875</xdr:colOff>
      <xdr:row>42</xdr:row>
      <xdr:rowOff>17650</xdr:rowOff>
    </xdr:to>
    <xdr:cxnSp macro="">
      <xdr:nvCxnSpPr>
        <xdr:cNvPr id="101" name="直線コネクタ 100"/>
        <xdr:cNvCxnSpPr/>
      </xdr:nvCxnSpPr>
      <xdr:spPr>
        <a:xfrm>
          <a:off x="10388600" y="721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81227</xdr:rowOff>
    </xdr:from>
    <xdr:ext cx="534377" cy="259045"/>
    <xdr:sp macro="" textlink="">
      <xdr:nvSpPr>
        <xdr:cNvPr id="102" name="【道路】&#10;一人当たり延長最大値テキスト"/>
        <xdr:cNvSpPr txBox="1"/>
      </xdr:nvSpPr>
      <xdr:spPr>
        <a:xfrm>
          <a:off x="10566400" y="556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63.958</a:t>
          </a:r>
          <a:endParaRPr kumimoji="1" lang="ja-JP" altLang="en-US" sz="1000" b="1">
            <a:latin typeface="ＭＳ Ｐゴシック"/>
          </a:endParaRPr>
        </a:p>
      </xdr:txBody>
    </xdr:sp>
    <xdr:clientData/>
  </xdr:oneCellAnchor>
  <xdr:twoCellAnchor>
    <xdr:from>
      <xdr:col>15</xdr:col>
      <xdr:colOff>92075</xdr:colOff>
      <xdr:row>33</xdr:row>
      <xdr:rowOff>134550</xdr:rowOff>
    </xdr:from>
    <xdr:to>
      <xdr:col>15</xdr:col>
      <xdr:colOff>269875</xdr:colOff>
      <xdr:row>33</xdr:row>
      <xdr:rowOff>134550</xdr:rowOff>
    </xdr:to>
    <xdr:cxnSp macro="">
      <xdr:nvCxnSpPr>
        <xdr:cNvPr id="103" name="直線コネクタ 102"/>
        <xdr:cNvCxnSpPr/>
      </xdr:nvCxnSpPr>
      <xdr:spPr>
        <a:xfrm>
          <a:off x="10388600" y="579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153903</xdr:rowOff>
    </xdr:from>
    <xdr:ext cx="534377" cy="259045"/>
    <xdr:sp macro="" textlink="">
      <xdr:nvSpPr>
        <xdr:cNvPr id="104" name="【道路】&#10;一人当たり延長平均値テキスト"/>
        <xdr:cNvSpPr txBox="1"/>
      </xdr:nvSpPr>
      <xdr:spPr>
        <a:xfrm>
          <a:off x="10566400" y="666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30.748</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4026</xdr:rowOff>
    </xdr:from>
    <xdr:to>
      <xdr:col>15</xdr:col>
      <xdr:colOff>231775</xdr:colOff>
      <xdr:row>39</xdr:row>
      <xdr:rowOff>105626</xdr:rowOff>
    </xdr:to>
    <xdr:sp macro="" textlink="">
      <xdr:nvSpPr>
        <xdr:cNvPr id="105" name="フローチャート : 判断 104"/>
        <xdr:cNvSpPr/>
      </xdr:nvSpPr>
      <xdr:spPr>
        <a:xfrm>
          <a:off x="10426700" y="669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153730</xdr:rowOff>
    </xdr:from>
    <xdr:to>
      <xdr:col>14</xdr:col>
      <xdr:colOff>79375</xdr:colOff>
      <xdr:row>40</xdr:row>
      <xdr:rowOff>83880</xdr:rowOff>
    </xdr:to>
    <xdr:sp macro="" textlink="">
      <xdr:nvSpPr>
        <xdr:cNvPr id="106" name="フローチャート : 判断 105"/>
        <xdr:cNvSpPr/>
      </xdr:nvSpPr>
      <xdr:spPr>
        <a:xfrm>
          <a:off x="9588500" y="68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72920</xdr:rowOff>
    </xdr:from>
    <xdr:to>
      <xdr:col>14</xdr:col>
      <xdr:colOff>79375</xdr:colOff>
      <xdr:row>41</xdr:row>
      <xdr:rowOff>3070</xdr:rowOff>
    </xdr:to>
    <xdr:sp macro="" textlink="">
      <xdr:nvSpPr>
        <xdr:cNvPr id="112" name="円/楕円 111"/>
        <xdr:cNvSpPr/>
      </xdr:nvSpPr>
      <xdr:spPr>
        <a:xfrm>
          <a:off x="9588500" y="693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100407</xdr:rowOff>
    </xdr:from>
    <xdr:ext cx="534377" cy="259045"/>
    <xdr:sp macro="" textlink="">
      <xdr:nvSpPr>
        <xdr:cNvPr id="113" name="n_1aveValue【道路】&#10;一人当たり延長"/>
        <xdr:cNvSpPr txBox="1"/>
      </xdr:nvSpPr>
      <xdr:spPr>
        <a:xfrm>
          <a:off x="9359410" y="661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25.509</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165647</xdr:rowOff>
    </xdr:from>
    <xdr:ext cx="534377" cy="259045"/>
    <xdr:sp macro="" textlink="">
      <xdr:nvSpPr>
        <xdr:cNvPr id="114" name="n_1mainValue【道路】&#10;一人当たり延長"/>
        <xdr:cNvSpPr txBox="1"/>
      </xdr:nvSpPr>
      <xdr:spPr>
        <a:xfrm>
          <a:off x="9359410" y="702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2" name="正方形/長方形 12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3" name="テキスト ボックス 12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4" name="直線コネクタ 12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5" name="テキスト ボックス 12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6" name="直線コネクタ 12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7" name="テキスト ボックス 12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8" name="直線コネクタ 12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9" name="テキスト ボックス 12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0" name="直線コネクタ 12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1" name="テキスト ボックス 13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2" name="直線コネクタ 13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3" name="テキスト ボックス 13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75438</xdr:rowOff>
    </xdr:from>
    <xdr:to>
      <xdr:col>6</xdr:col>
      <xdr:colOff>510540</xdr:colOff>
      <xdr:row>63</xdr:row>
      <xdr:rowOff>54864</xdr:rowOff>
    </xdr:to>
    <xdr:cxnSp macro="">
      <xdr:nvCxnSpPr>
        <xdr:cNvPr id="137" name="直線コネクタ 136"/>
        <xdr:cNvCxnSpPr/>
      </xdr:nvCxnSpPr>
      <xdr:spPr>
        <a:xfrm flipV="1">
          <a:off x="4634865" y="950518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58691</xdr:rowOff>
    </xdr:from>
    <xdr:ext cx="405111" cy="259045"/>
    <xdr:sp macro="" textlink="">
      <xdr:nvSpPr>
        <xdr:cNvPr id="138" name="【橋りょう・トンネル】&#10;有形固定資産減価償却率最小値テキスト"/>
        <xdr:cNvSpPr txBox="1"/>
      </xdr:nvSpPr>
      <xdr:spPr>
        <a:xfrm>
          <a:off x="4724400" y="1086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6</xdr:col>
      <xdr:colOff>422275</xdr:colOff>
      <xdr:row>63</xdr:row>
      <xdr:rowOff>54864</xdr:rowOff>
    </xdr:from>
    <xdr:to>
      <xdr:col>6</xdr:col>
      <xdr:colOff>600075</xdr:colOff>
      <xdr:row>63</xdr:row>
      <xdr:rowOff>54864</xdr:rowOff>
    </xdr:to>
    <xdr:cxnSp macro="">
      <xdr:nvCxnSpPr>
        <xdr:cNvPr id="139" name="直線コネクタ 138"/>
        <xdr:cNvCxnSpPr/>
      </xdr:nvCxnSpPr>
      <xdr:spPr>
        <a:xfrm>
          <a:off x="4546600" y="1085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22115</xdr:rowOff>
    </xdr:from>
    <xdr:ext cx="405111" cy="259045"/>
    <xdr:sp macro="" textlink="">
      <xdr:nvSpPr>
        <xdr:cNvPr id="140" name="【橋りょう・トンネル】&#10;有形固定資産減価償却率最大値テキスト"/>
        <xdr:cNvSpPr txBox="1"/>
      </xdr:nvSpPr>
      <xdr:spPr>
        <a:xfrm>
          <a:off x="4724400" y="928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55</xdr:row>
      <xdr:rowOff>75438</xdr:rowOff>
    </xdr:from>
    <xdr:to>
      <xdr:col>6</xdr:col>
      <xdr:colOff>600075</xdr:colOff>
      <xdr:row>55</xdr:row>
      <xdr:rowOff>75438</xdr:rowOff>
    </xdr:to>
    <xdr:cxnSp macro="">
      <xdr:nvCxnSpPr>
        <xdr:cNvPr id="141" name="直線コネクタ 140"/>
        <xdr:cNvCxnSpPr/>
      </xdr:nvCxnSpPr>
      <xdr:spPr>
        <a:xfrm>
          <a:off x="4546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32783</xdr:rowOff>
    </xdr:from>
    <xdr:ext cx="405111" cy="259045"/>
    <xdr:sp macro="" textlink="">
      <xdr:nvSpPr>
        <xdr:cNvPr id="142" name="【橋りょう・トンネル】&#10;有形固定資産減価償却率平均値テキスト"/>
        <xdr:cNvSpPr txBox="1"/>
      </xdr:nvSpPr>
      <xdr:spPr>
        <a:xfrm>
          <a:off x="4724400" y="9976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54356</xdr:rowOff>
    </xdr:from>
    <xdr:to>
      <xdr:col>6</xdr:col>
      <xdr:colOff>561975</xdr:colOff>
      <xdr:row>58</xdr:row>
      <xdr:rowOff>155956</xdr:rowOff>
    </xdr:to>
    <xdr:sp macro="" textlink="">
      <xdr:nvSpPr>
        <xdr:cNvPr id="143" name="フローチャート : 判断 142"/>
        <xdr:cNvSpPr/>
      </xdr:nvSpPr>
      <xdr:spPr>
        <a:xfrm>
          <a:off x="4584700" y="999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138938</xdr:rowOff>
    </xdr:from>
    <xdr:to>
      <xdr:col>5</xdr:col>
      <xdr:colOff>409575</xdr:colOff>
      <xdr:row>59</xdr:row>
      <xdr:rowOff>69088</xdr:rowOff>
    </xdr:to>
    <xdr:sp macro="" textlink="">
      <xdr:nvSpPr>
        <xdr:cNvPr id="144" name="フローチャート : 判断 143"/>
        <xdr:cNvSpPr/>
      </xdr:nvSpPr>
      <xdr:spPr>
        <a:xfrm>
          <a:off x="3746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72644</xdr:rowOff>
    </xdr:from>
    <xdr:to>
      <xdr:col>5</xdr:col>
      <xdr:colOff>409575</xdr:colOff>
      <xdr:row>58</xdr:row>
      <xdr:rowOff>2794</xdr:rowOff>
    </xdr:to>
    <xdr:sp macro="" textlink="">
      <xdr:nvSpPr>
        <xdr:cNvPr id="150" name="円/楕円 149"/>
        <xdr:cNvSpPr/>
      </xdr:nvSpPr>
      <xdr:spPr>
        <a:xfrm>
          <a:off x="3746500" y="98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60215</xdr:rowOff>
    </xdr:from>
    <xdr:ext cx="405111" cy="259045"/>
    <xdr:sp macro="" textlink="">
      <xdr:nvSpPr>
        <xdr:cNvPr id="151" name="n_1aveValue【橋りょう・トンネル】&#10;有形固定資産減価償却率"/>
        <xdr:cNvSpPr txBox="1"/>
      </xdr:nvSpPr>
      <xdr:spPr>
        <a:xfrm>
          <a:off x="3582043"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19321</xdr:rowOff>
    </xdr:from>
    <xdr:ext cx="405111" cy="259045"/>
    <xdr:sp macro="" textlink="">
      <xdr:nvSpPr>
        <xdr:cNvPr id="152" name="n_1mainValue【橋りょう・トンネル】&#10;有形固定資産減価償却率"/>
        <xdr:cNvSpPr txBox="1"/>
      </xdr:nvSpPr>
      <xdr:spPr>
        <a:xfrm>
          <a:off x="3582043"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3" name="直線コネクタ 16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4" name="テキスト ボックス 163"/>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5" name="直線コネクタ 16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6" name="テキスト ボックス 165"/>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7" name="直線コネクタ 16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8" name="テキスト ボックス 167"/>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9" name="直線コネクタ 16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0" name="テキスト ボックス 169"/>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1" name="直線コネクタ 17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2" name="テキスト ボックス 171"/>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3" name="直線コネクタ 17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4" name="テキスト ボックス 173"/>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6" name="テキスト ボックス 17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87380</xdr:rowOff>
    </xdr:from>
    <xdr:to>
      <xdr:col>15</xdr:col>
      <xdr:colOff>180340</xdr:colOff>
      <xdr:row>64</xdr:row>
      <xdr:rowOff>78830</xdr:rowOff>
    </xdr:to>
    <xdr:cxnSp macro="">
      <xdr:nvCxnSpPr>
        <xdr:cNvPr id="178" name="直線コネクタ 177"/>
        <xdr:cNvCxnSpPr/>
      </xdr:nvCxnSpPr>
      <xdr:spPr>
        <a:xfrm flipV="1">
          <a:off x="10476865" y="9517130"/>
          <a:ext cx="0" cy="153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82657</xdr:rowOff>
    </xdr:from>
    <xdr:ext cx="534377" cy="259045"/>
    <xdr:sp macro="" textlink="">
      <xdr:nvSpPr>
        <xdr:cNvPr id="179" name="【橋りょう・トンネル】&#10;一人当たり有形固定資産（償却資産）額最小値テキスト"/>
        <xdr:cNvSpPr txBox="1"/>
      </xdr:nvSpPr>
      <xdr:spPr>
        <a:xfrm>
          <a:off x="10566400" y="1105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47,584</a:t>
          </a:r>
          <a:endParaRPr kumimoji="1" lang="ja-JP" altLang="en-US" sz="1000" b="1">
            <a:latin typeface="ＭＳ Ｐゴシック"/>
          </a:endParaRPr>
        </a:p>
      </xdr:txBody>
    </xdr:sp>
    <xdr:clientData/>
  </xdr:oneCellAnchor>
  <xdr:twoCellAnchor>
    <xdr:from>
      <xdr:col>15</xdr:col>
      <xdr:colOff>92075</xdr:colOff>
      <xdr:row>64</xdr:row>
      <xdr:rowOff>78830</xdr:rowOff>
    </xdr:from>
    <xdr:to>
      <xdr:col>15</xdr:col>
      <xdr:colOff>269875</xdr:colOff>
      <xdr:row>64</xdr:row>
      <xdr:rowOff>78830</xdr:rowOff>
    </xdr:to>
    <xdr:cxnSp macro="">
      <xdr:nvCxnSpPr>
        <xdr:cNvPr id="180" name="直線コネクタ 179"/>
        <xdr:cNvCxnSpPr/>
      </xdr:nvCxnSpPr>
      <xdr:spPr>
        <a:xfrm>
          <a:off x="10388600" y="1105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34057</xdr:rowOff>
    </xdr:from>
    <xdr:ext cx="690189" cy="259045"/>
    <xdr:sp macro="" textlink="">
      <xdr:nvSpPr>
        <xdr:cNvPr id="181" name="【橋りょう・トンネル】&#10;一人当たり有形固定資産（償却資産）額最大値テキスト"/>
        <xdr:cNvSpPr txBox="1"/>
      </xdr:nvSpPr>
      <xdr:spPr>
        <a:xfrm>
          <a:off x="10566400" y="92923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1,457,230</a:t>
          </a:r>
          <a:endParaRPr kumimoji="1" lang="ja-JP" altLang="en-US" sz="1000" b="1">
            <a:latin typeface="ＭＳ Ｐゴシック"/>
          </a:endParaRPr>
        </a:p>
      </xdr:txBody>
    </xdr:sp>
    <xdr:clientData/>
  </xdr:oneCellAnchor>
  <xdr:twoCellAnchor>
    <xdr:from>
      <xdr:col>15</xdr:col>
      <xdr:colOff>92075</xdr:colOff>
      <xdr:row>55</xdr:row>
      <xdr:rowOff>87380</xdr:rowOff>
    </xdr:from>
    <xdr:to>
      <xdr:col>15</xdr:col>
      <xdr:colOff>269875</xdr:colOff>
      <xdr:row>55</xdr:row>
      <xdr:rowOff>87380</xdr:rowOff>
    </xdr:to>
    <xdr:cxnSp macro="">
      <xdr:nvCxnSpPr>
        <xdr:cNvPr id="182" name="直線コネクタ 181"/>
        <xdr:cNvCxnSpPr/>
      </xdr:nvCxnSpPr>
      <xdr:spPr>
        <a:xfrm>
          <a:off x="10388600" y="951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116178</xdr:rowOff>
    </xdr:from>
    <xdr:ext cx="599010" cy="259045"/>
    <xdr:sp macro="" textlink="">
      <xdr:nvSpPr>
        <xdr:cNvPr id="183" name="【橋りょう・トンネル】&#10;一人当たり有形固定資産（償却資産）額平均値テキスト"/>
        <xdr:cNvSpPr txBox="1"/>
      </xdr:nvSpPr>
      <xdr:spPr>
        <a:xfrm>
          <a:off x="10566400" y="10574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419,290</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137751</xdr:rowOff>
    </xdr:from>
    <xdr:to>
      <xdr:col>15</xdr:col>
      <xdr:colOff>231775</xdr:colOff>
      <xdr:row>62</xdr:row>
      <xdr:rowOff>67901</xdr:rowOff>
    </xdr:to>
    <xdr:sp macro="" textlink="">
      <xdr:nvSpPr>
        <xdr:cNvPr id="184" name="フローチャート : 判断 183"/>
        <xdr:cNvSpPr/>
      </xdr:nvSpPr>
      <xdr:spPr>
        <a:xfrm>
          <a:off x="10426700" y="1059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105142</xdr:rowOff>
    </xdr:from>
    <xdr:to>
      <xdr:col>14</xdr:col>
      <xdr:colOff>79375</xdr:colOff>
      <xdr:row>63</xdr:row>
      <xdr:rowOff>35292</xdr:rowOff>
    </xdr:to>
    <xdr:sp macro="" textlink="">
      <xdr:nvSpPr>
        <xdr:cNvPr id="185" name="フローチャート : 判断 184"/>
        <xdr:cNvSpPr/>
      </xdr:nvSpPr>
      <xdr:spPr>
        <a:xfrm>
          <a:off x="9588500" y="10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43099</xdr:rowOff>
    </xdr:from>
    <xdr:to>
      <xdr:col>14</xdr:col>
      <xdr:colOff>79375</xdr:colOff>
      <xdr:row>62</xdr:row>
      <xdr:rowOff>144699</xdr:rowOff>
    </xdr:to>
    <xdr:sp macro="" textlink="">
      <xdr:nvSpPr>
        <xdr:cNvPr id="191" name="円/楕円 190"/>
        <xdr:cNvSpPr/>
      </xdr:nvSpPr>
      <xdr:spPr>
        <a:xfrm>
          <a:off x="9588500" y="1067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63</xdr:row>
      <xdr:rowOff>26419</xdr:rowOff>
    </xdr:from>
    <xdr:ext cx="599010" cy="259045"/>
    <xdr:sp macro="" textlink="">
      <xdr:nvSpPr>
        <xdr:cNvPr id="192" name="n_1aveValue【橋りょう・トンネル】&#10;一人当たり有形固定資産（償却資産）額"/>
        <xdr:cNvSpPr txBox="1"/>
      </xdr:nvSpPr>
      <xdr:spPr>
        <a:xfrm>
          <a:off x="9327094" y="1082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291,746</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161226</xdr:rowOff>
    </xdr:from>
    <xdr:ext cx="599010" cy="259045"/>
    <xdr:sp macro="" textlink="">
      <xdr:nvSpPr>
        <xdr:cNvPr id="193" name="n_1mainValue【橋りょう・トンネル】&#10;一人当たり有形固定資産（償却資産）額"/>
        <xdr:cNvSpPr txBox="1"/>
      </xdr:nvSpPr>
      <xdr:spPr>
        <a:xfrm>
          <a:off x="9327094" y="1044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348,741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5" name="テキスト ボックス 20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5" name="テキスト ボックス 21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43814</xdr:rowOff>
    </xdr:from>
    <xdr:to>
      <xdr:col>6</xdr:col>
      <xdr:colOff>510540</xdr:colOff>
      <xdr:row>85</xdr:row>
      <xdr:rowOff>3811</xdr:rowOff>
    </xdr:to>
    <xdr:cxnSp macro="">
      <xdr:nvCxnSpPr>
        <xdr:cNvPr id="217" name="直線コネクタ 216"/>
        <xdr:cNvCxnSpPr/>
      </xdr:nvCxnSpPr>
      <xdr:spPr>
        <a:xfrm flipV="1">
          <a:off x="4634865" y="13245464"/>
          <a:ext cx="0" cy="133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7638</xdr:rowOff>
    </xdr:from>
    <xdr:ext cx="405111" cy="259045"/>
    <xdr:sp macro="" textlink="">
      <xdr:nvSpPr>
        <xdr:cNvPr id="218" name="【公営住宅】&#10;有形固定資産減価償却率最小値テキスト"/>
        <xdr:cNvSpPr txBox="1"/>
      </xdr:nvSpPr>
      <xdr:spPr>
        <a:xfrm>
          <a:off x="47244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6</xdr:col>
      <xdr:colOff>422275</xdr:colOff>
      <xdr:row>85</xdr:row>
      <xdr:rowOff>3811</xdr:rowOff>
    </xdr:from>
    <xdr:to>
      <xdr:col>6</xdr:col>
      <xdr:colOff>600075</xdr:colOff>
      <xdr:row>85</xdr:row>
      <xdr:rowOff>3811</xdr:rowOff>
    </xdr:to>
    <xdr:cxnSp macro="">
      <xdr:nvCxnSpPr>
        <xdr:cNvPr id="219" name="直線コネクタ 218"/>
        <xdr:cNvCxnSpPr/>
      </xdr:nvCxnSpPr>
      <xdr:spPr>
        <a:xfrm>
          <a:off x="4546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161941</xdr:rowOff>
    </xdr:from>
    <xdr:ext cx="405111" cy="259045"/>
    <xdr:sp macro="" textlink="">
      <xdr:nvSpPr>
        <xdr:cNvPr id="220" name="【公営住宅】&#10;有形固定資産減価償却率最大値テキスト"/>
        <xdr:cNvSpPr txBox="1"/>
      </xdr:nvSpPr>
      <xdr:spPr>
        <a:xfrm>
          <a:off x="47244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6</xdr:col>
      <xdr:colOff>422275</xdr:colOff>
      <xdr:row>77</xdr:row>
      <xdr:rowOff>43814</xdr:rowOff>
    </xdr:from>
    <xdr:to>
      <xdr:col>6</xdr:col>
      <xdr:colOff>600075</xdr:colOff>
      <xdr:row>77</xdr:row>
      <xdr:rowOff>43814</xdr:rowOff>
    </xdr:to>
    <xdr:cxnSp macro="">
      <xdr:nvCxnSpPr>
        <xdr:cNvPr id="221" name="直線コネクタ 220"/>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80027</xdr:rowOff>
    </xdr:from>
    <xdr:ext cx="405111" cy="259045"/>
    <xdr:sp macro="" textlink="">
      <xdr:nvSpPr>
        <xdr:cNvPr id="222" name="【公営住宅】&#10;有形固定資産減価償却率平均値テキスト"/>
        <xdr:cNvSpPr txBox="1"/>
      </xdr:nvSpPr>
      <xdr:spPr>
        <a:xfrm>
          <a:off x="4724400" y="13624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23" name="フローチャート : 判断 222"/>
        <xdr:cNvSpPr/>
      </xdr:nvSpPr>
      <xdr:spPr>
        <a:xfrm>
          <a:off x="4584700" y="1364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130175</xdr:rowOff>
    </xdr:from>
    <xdr:to>
      <xdr:col>5</xdr:col>
      <xdr:colOff>409575</xdr:colOff>
      <xdr:row>80</xdr:row>
      <xdr:rowOff>60325</xdr:rowOff>
    </xdr:to>
    <xdr:sp macro="" textlink="">
      <xdr:nvSpPr>
        <xdr:cNvPr id="224" name="フローチャート : 判断 223"/>
        <xdr:cNvSpPr/>
      </xdr:nvSpPr>
      <xdr:spPr>
        <a:xfrm>
          <a:off x="3746500" y="1367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145414</xdr:rowOff>
    </xdr:from>
    <xdr:to>
      <xdr:col>5</xdr:col>
      <xdr:colOff>409575</xdr:colOff>
      <xdr:row>79</xdr:row>
      <xdr:rowOff>75564</xdr:rowOff>
    </xdr:to>
    <xdr:sp macro="" textlink="">
      <xdr:nvSpPr>
        <xdr:cNvPr id="230" name="円/楕円 229"/>
        <xdr:cNvSpPr/>
      </xdr:nvSpPr>
      <xdr:spPr>
        <a:xfrm>
          <a:off x="3746500" y="1351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51452</xdr:rowOff>
    </xdr:from>
    <xdr:ext cx="405111" cy="259045"/>
    <xdr:sp macro="" textlink="">
      <xdr:nvSpPr>
        <xdr:cNvPr id="231" name="n_1aveValue【公営住宅】&#10;有形固定資産減価償却率"/>
        <xdr:cNvSpPr txBox="1"/>
      </xdr:nvSpPr>
      <xdr:spPr>
        <a:xfrm>
          <a:off x="3582043"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92091</xdr:rowOff>
    </xdr:from>
    <xdr:ext cx="405111" cy="259045"/>
    <xdr:sp macro="" textlink="">
      <xdr:nvSpPr>
        <xdr:cNvPr id="232" name="n_1mainValue【公営住宅】&#10;有形固定資産減価償却率"/>
        <xdr:cNvSpPr txBox="1"/>
      </xdr:nvSpPr>
      <xdr:spPr>
        <a:xfrm>
          <a:off x="3582043" y="1329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3" name="直線コネクタ 24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4" name="テキスト ボックス 24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5" name="直線コネクタ 24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6" name="テキスト ボックス 24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7" name="直線コネクタ 24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8" name="テキスト ボックス 24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9" name="直線コネクタ 24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0" name="テキスト ボックス 24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3353</xdr:rowOff>
    </xdr:from>
    <xdr:to>
      <xdr:col>15</xdr:col>
      <xdr:colOff>180340</xdr:colOff>
      <xdr:row>86</xdr:row>
      <xdr:rowOff>14326</xdr:rowOff>
    </xdr:to>
    <xdr:cxnSp macro="">
      <xdr:nvCxnSpPr>
        <xdr:cNvPr id="254" name="直線コネクタ 253"/>
        <xdr:cNvCxnSpPr/>
      </xdr:nvCxnSpPr>
      <xdr:spPr>
        <a:xfrm flipV="1">
          <a:off x="10476865" y="13376453"/>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18153</xdr:rowOff>
    </xdr:from>
    <xdr:ext cx="469744" cy="259045"/>
    <xdr:sp macro="" textlink="">
      <xdr:nvSpPr>
        <xdr:cNvPr id="255" name="【公営住宅】&#10;一人当たり面積最小値テキスト"/>
        <xdr:cNvSpPr txBox="1"/>
      </xdr:nvSpPr>
      <xdr:spPr>
        <a:xfrm>
          <a:off x="10566400" y="1476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0.052</a:t>
          </a:r>
          <a:endParaRPr kumimoji="1" lang="ja-JP" altLang="en-US" sz="1000" b="1">
            <a:latin typeface="ＭＳ Ｐゴシック"/>
          </a:endParaRPr>
        </a:p>
      </xdr:txBody>
    </xdr:sp>
    <xdr:clientData/>
  </xdr:oneCellAnchor>
  <xdr:twoCellAnchor>
    <xdr:from>
      <xdr:col>15</xdr:col>
      <xdr:colOff>92075</xdr:colOff>
      <xdr:row>86</xdr:row>
      <xdr:rowOff>14326</xdr:rowOff>
    </xdr:from>
    <xdr:to>
      <xdr:col>15</xdr:col>
      <xdr:colOff>269875</xdr:colOff>
      <xdr:row>86</xdr:row>
      <xdr:rowOff>14326</xdr:rowOff>
    </xdr:to>
    <xdr:cxnSp macro="">
      <xdr:nvCxnSpPr>
        <xdr:cNvPr id="256" name="直線コネクタ 255"/>
        <xdr:cNvCxnSpPr/>
      </xdr:nvCxnSpPr>
      <xdr:spPr>
        <a:xfrm>
          <a:off x="10388600" y="1475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121480</xdr:rowOff>
    </xdr:from>
    <xdr:ext cx="469744" cy="259045"/>
    <xdr:sp macro="" textlink="">
      <xdr:nvSpPr>
        <xdr:cNvPr id="257" name="【公営住宅】&#10;一人当たり面積最大値テキスト"/>
        <xdr:cNvSpPr txBox="1"/>
      </xdr:nvSpPr>
      <xdr:spPr>
        <a:xfrm>
          <a:off x="10566400" y="131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15</xdr:col>
      <xdr:colOff>92075</xdr:colOff>
      <xdr:row>78</xdr:row>
      <xdr:rowOff>3353</xdr:rowOff>
    </xdr:from>
    <xdr:to>
      <xdr:col>15</xdr:col>
      <xdr:colOff>269875</xdr:colOff>
      <xdr:row>78</xdr:row>
      <xdr:rowOff>3353</xdr:rowOff>
    </xdr:to>
    <xdr:cxnSp macro="">
      <xdr:nvCxnSpPr>
        <xdr:cNvPr id="258" name="直線コネクタ 257"/>
        <xdr:cNvCxnSpPr/>
      </xdr:nvCxnSpPr>
      <xdr:spPr>
        <a:xfrm>
          <a:off x="10388600" y="1337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45738</xdr:rowOff>
    </xdr:from>
    <xdr:ext cx="469744" cy="259045"/>
    <xdr:sp macro="" textlink="">
      <xdr:nvSpPr>
        <xdr:cNvPr id="259" name="【公営住宅】&#10;一人当たり面積平均値テキスト"/>
        <xdr:cNvSpPr txBox="1"/>
      </xdr:nvSpPr>
      <xdr:spPr>
        <a:xfrm>
          <a:off x="10566400" y="14447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67311</xdr:rowOff>
    </xdr:from>
    <xdr:to>
      <xdr:col>15</xdr:col>
      <xdr:colOff>231775</xdr:colOff>
      <xdr:row>84</xdr:row>
      <xdr:rowOff>168911</xdr:rowOff>
    </xdr:to>
    <xdr:sp macro="" textlink="">
      <xdr:nvSpPr>
        <xdr:cNvPr id="260" name="フローチャート : 判断 259"/>
        <xdr:cNvSpPr/>
      </xdr:nvSpPr>
      <xdr:spPr>
        <a:xfrm>
          <a:off x="104267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5131</xdr:rowOff>
    </xdr:from>
    <xdr:to>
      <xdr:col>14</xdr:col>
      <xdr:colOff>79375</xdr:colOff>
      <xdr:row>84</xdr:row>
      <xdr:rowOff>106731</xdr:rowOff>
    </xdr:to>
    <xdr:sp macro="" textlink="">
      <xdr:nvSpPr>
        <xdr:cNvPr id="261" name="フローチャート : 判断 260"/>
        <xdr:cNvSpPr/>
      </xdr:nvSpPr>
      <xdr:spPr>
        <a:xfrm>
          <a:off x="9588500" y="1440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128575</xdr:rowOff>
    </xdr:from>
    <xdr:to>
      <xdr:col>14</xdr:col>
      <xdr:colOff>79375</xdr:colOff>
      <xdr:row>83</xdr:row>
      <xdr:rowOff>58725</xdr:rowOff>
    </xdr:to>
    <xdr:sp macro="" textlink="">
      <xdr:nvSpPr>
        <xdr:cNvPr id="267" name="円/楕円 266"/>
        <xdr:cNvSpPr/>
      </xdr:nvSpPr>
      <xdr:spPr>
        <a:xfrm>
          <a:off x="9588500" y="1418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97858</xdr:rowOff>
    </xdr:from>
    <xdr:ext cx="469744" cy="259045"/>
    <xdr:sp macro="" textlink="">
      <xdr:nvSpPr>
        <xdr:cNvPr id="268" name="n_1aveValue【公営住宅】&#10;一人当たり面積"/>
        <xdr:cNvSpPr txBox="1"/>
      </xdr:nvSpPr>
      <xdr:spPr>
        <a:xfrm>
          <a:off x="9391727" y="1449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0.711</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75252</xdr:rowOff>
    </xdr:from>
    <xdr:ext cx="469744" cy="259045"/>
    <xdr:sp macro="" textlink="">
      <xdr:nvSpPr>
        <xdr:cNvPr id="269" name="n_1mainValue【公営住宅】&#10;一人当たり面積"/>
        <xdr:cNvSpPr txBox="1"/>
      </xdr:nvSpPr>
      <xdr:spPr>
        <a:xfrm>
          <a:off x="9391727" y="13962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1" name="正方形/長方形 27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2" name="正方形/長方形 27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3" name="正方形/長方形 27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4" name="正方形/長方形 27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7" name="正方形/長方形 27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78" name="正方形/長方形 27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79" name="正方形/長方形 27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0" name="正方形/長方形 27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8" name="テキスト ボックス 30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09" name="直線コネクタ 30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0" name="テキスト ボックス 30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1" name="直線コネクタ 31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2" name="テキスト ボックス 31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3" name="直線コネクタ 31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4" name="テキスト ボックス 31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5" name="直線コネクタ 31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6" name="テキスト ボックス 31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17" name="直線コネクタ 31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18" name="テキスト ボックス 31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19" name="直線コネクタ 31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0" name="テキスト ボックス 31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1" name="直線コネクタ 32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2" name="テキスト ボックス 32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89807</xdr:rowOff>
    </xdr:from>
    <xdr:to>
      <xdr:col>23</xdr:col>
      <xdr:colOff>516889</xdr:colOff>
      <xdr:row>64</xdr:row>
      <xdr:rowOff>0</xdr:rowOff>
    </xdr:to>
    <xdr:cxnSp macro="">
      <xdr:nvCxnSpPr>
        <xdr:cNvPr id="324" name="直線コネクタ 323"/>
        <xdr:cNvCxnSpPr/>
      </xdr:nvCxnSpPr>
      <xdr:spPr>
        <a:xfrm flipV="1">
          <a:off x="16318864" y="95195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325" name="【学校施設】&#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326" name="直線コネクタ 32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36484</xdr:rowOff>
    </xdr:from>
    <xdr:ext cx="405111" cy="259045"/>
    <xdr:sp macro="" textlink="">
      <xdr:nvSpPr>
        <xdr:cNvPr id="327" name="【学校施設】&#10;有形固定資産減価償却率最大値テキスト"/>
        <xdr:cNvSpPr txBox="1"/>
      </xdr:nvSpPr>
      <xdr:spPr>
        <a:xfrm>
          <a:off x="164084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23</xdr:col>
      <xdr:colOff>428625</xdr:colOff>
      <xdr:row>55</xdr:row>
      <xdr:rowOff>89807</xdr:rowOff>
    </xdr:from>
    <xdr:to>
      <xdr:col>23</xdr:col>
      <xdr:colOff>606425</xdr:colOff>
      <xdr:row>55</xdr:row>
      <xdr:rowOff>89807</xdr:rowOff>
    </xdr:to>
    <xdr:cxnSp macro="">
      <xdr:nvCxnSpPr>
        <xdr:cNvPr id="328" name="直線コネクタ 327"/>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50092</xdr:rowOff>
    </xdr:from>
    <xdr:ext cx="405111" cy="259045"/>
    <xdr:sp macro="" textlink="">
      <xdr:nvSpPr>
        <xdr:cNvPr id="329" name="【学校施設】&#10;有形固定資産減価償却率平均値テキスト"/>
        <xdr:cNvSpPr txBox="1"/>
      </xdr:nvSpPr>
      <xdr:spPr>
        <a:xfrm>
          <a:off x="16408400" y="10165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71665</xdr:rowOff>
    </xdr:from>
    <xdr:to>
      <xdr:col>23</xdr:col>
      <xdr:colOff>568325</xdr:colOff>
      <xdr:row>60</xdr:row>
      <xdr:rowOff>1815</xdr:rowOff>
    </xdr:to>
    <xdr:sp macro="" textlink="">
      <xdr:nvSpPr>
        <xdr:cNvPr id="330" name="フローチャート : 判断 329"/>
        <xdr:cNvSpPr/>
      </xdr:nvSpPr>
      <xdr:spPr>
        <a:xfrm>
          <a:off x="162687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104322</xdr:rowOff>
    </xdr:from>
    <xdr:to>
      <xdr:col>22</xdr:col>
      <xdr:colOff>415925</xdr:colOff>
      <xdr:row>60</xdr:row>
      <xdr:rowOff>34472</xdr:rowOff>
    </xdr:to>
    <xdr:sp macro="" textlink="">
      <xdr:nvSpPr>
        <xdr:cNvPr id="331" name="フローチャート : 判断 330"/>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2" name="テキスト ボックス 33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3" name="テキスト ボックス 33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4" name="テキスト ボックス 33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5" name="テキスト ボックス 33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6" name="テキスト ボックス 33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66766</xdr:rowOff>
    </xdr:from>
    <xdr:to>
      <xdr:col>22</xdr:col>
      <xdr:colOff>415925</xdr:colOff>
      <xdr:row>60</xdr:row>
      <xdr:rowOff>168366</xdr:rowOff>
    </xdr:to>
    <xdr:sp macro="" textlink="">
      <xdr:nvSpPr>
        <xdr:cNvPr id="337" name="円/楕円 336"/>
        <xdr:cNvSpPr/>
      </xdr:nvSpPr>
      <xdr:spPr>
        <a:xfrm>
          <a:off x="15430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50999</xdr:rowOff>
    </xdr:from>
    <xdr:ext cx="405111" cy="259045"/>
    <xdr:sp macro="" textlink="">
      <xdr:nvSpPr>
        <xdr:cNvPr id="338" name="n_1aveValue【学校施設】&#10;有形固定資産減価償却率"/>
        <xdr:cNvSpPr txBox="1"/>
      </xdr:nvSpPr>
      <xdr:spPr>
        <a:xfrm>
          <a:off x="15266043"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159493</xdr:rowOff>
    </xdr:from>
    <xdr:ext cx="405111" cy="259045"/>
    <xdr:sp macro="" textlink="">
      <xdr:nvSpPr>
        <xdr:cNvPr id="339" name="n_1mainValue【学校施設】&#10;有形固定資産減価償却率"/>
        <xdr:cNvSpPr txBox="1"/>
      </xdr:nvSpPr>
      <xdr:spPr>
        <a:xfrm>
          <a:off x="15266043"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0" name="正方形/長方形 3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1" name="正方形/長方形 34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2" name="正方形/長方形 34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3" name="正方形/長方形 34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4" name="正方形/長方形 34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5" name="正方形/長方形 34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6" name="正方形/長方形 34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7" name="正方形/長方形 34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8" name="テキスト ボックス 34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9" name="直線コネクタ 34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0" name="テキスト ボックス 34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351" name="直線コネクタ 3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52" name="テキスト ボックス 3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53" name="直線コネクタ 3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54" name="テキスト ボックス 3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55" name="直線コネクタ 3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56" name="テキスト ボックス 3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57" name="直線コネクタ 3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58" name="テキスト ボックス 3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59" name="直線コネクタ 3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60" name="テキスト ボックス 3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61" name="直線コネクタ 3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62" name="テキスト ボックス 3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3" name="直線コネクタ 3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4" name="テキスト ボックス 3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35378</xdr:rowOff>
    </xdr:from>
    <xdr:to>
      <xdr:col>32</xdr:col>
      <xdr:colOff>186689</xdr:colOff>
      <xdr:row>64</xdr:row>
      <xdr:rowOff>91440</xdr:rowOff>
    </xdr:to>
    <xdr:cxnSp macro="">
      <xdr:nvCxnSpPr>
        <xdr:cNvPr id="366" name="直線コネクタ 365"/>
        <xdr:cNvCxnSpPr/>
      </xdr:nvCxnSpPr>
      <xdr:spPr>
        <a:xfrm flipV="1">
          <a:off x="22160864" y="9465128"/>
          <a:ext cx="0" cy="159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95267</xdr:rowOff>
    </xdr:from>
    <xdr:ext cx="469744" cy="259045"/>
    <xdr:sp macro="" textlink="">
      <xdr:nvSpPr>
        <xdr:cNvPr id="367" name="【学校施設】&#10;一人当たり面積最小値テキスト"/>
        <xdr:cNvSpPr txBox="1"/>
      </xdr:nvSpPr>
      <xdr:spPr>
        <a:xfrm>
          <a:off x="22250400"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a:t>
          </a:r>
          <a:endParaRPr kumimoji="1" lang="ja-JP" altLang="en-US" sz="1000" b="1">
            <a:latin typeface="ＭＳ Ｐゴシック"/>
          </a:endParaRPr>
        </a:p>
      </xdr:txBody>
    </xdr:sp>
    <xdr:clientData/>
  </xdr:oneCellAnchor>
  <xdr:twoCellAnchor>
    <xdr:from>
      <xdr:col>32</xdr:col>
      <xdr:colOff>98425</xdr:colOff>
      <xdr:row>64</xdr:row>
      <xdr:rowOff>91440</xdr:rowOff>
    </xdr:from>
    <xdr:to>
      <xdr:col>32</xdr:col>
      <xdr:colOff>276225</xdr:colOff>
      <xdr:row>64</xdr:row>
      <xdr:rowOff>91440</xdr:rowOff>
    </xdr:to>
    <xdr:cxnSp macro="">
      <xdr:nvCxnSpPr>
        <xdr:cNvPr id="368" name="直線コネクタ 367"/>
        <xdr:cNvCxnSpPr/>
      </xdr:nvCxnSpPr>
      <xdr:spPr>
        <a:xfrm>
          <a:off x="22072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153505</xdr:rowOff>
    </xdr:from>
    <xdr:ext cx="469744" cy="259045"/>
    <xdr:sp macro="" textlink="">
      <xdr:nvSpPr>
        <xdr:cNvPr id="369" name="【学校施設】&#10;一人当たり面積最大値テキスト"/>
        <xdr:cNvSpPr txBox="1"/>
      </xdr:nvSpPr>
      <xdr:spPr>
        <a:xfrm>
          <a:off x="222504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3.005</a:t>
          </a:r>
          <a:endParaRPr kumimoji="1" lang="ja-JP" altLang="en-US" sz="1000" b="1">
            <a:latin typeface="ＭＳ Ｐゴシック"/>
          </a:endParaRPr>
        </a:p>
      </xdr:txBody>
    </xdr:sp>
    <xdr:clientData/>
  </xdr:oneCellAnchor>
  <xdr:twoCellAnchor>
    <xdr:from>
      <xdr:col>32</xdr:col>
      <xdr:colOff>98425</xdr:colOff>
      <xdr:row>55</xdr:row>
      <xdr:rowOff>35378</xdr:rowOff>
    </xdr:from>
    <xdr:to>
      <xdr:col>32</xdr:col>
      <xdr:colOff>276225</xdr:colOff>
      <xdr:row>55</xdr:row>
      <xdr:rowOff>35378</xdr:rowOff>
    </xdr:to>
    <xdr:cxnSp macro="">
      <xdr:nvCxnSpPr>
        <xdr:cNvPr id="370" name="直線コネクタ 369"/>
        <xdr:cNvCxnSpPr/>
      </xdr:nvCxnSpPr>
      <xdr:spPr>
        <a:xfrm>
          <a:off x="22072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125747</xdr:rowOff>
    </xdr:from>
    <xdr:ext cx="469744" cy="259045"/>
    <xdr:sp macro="" textlink="">
      <xdr:nvSpPr>
        <xdr:cNvPr id="371" name="【学校施設】&#10;一人当たり面積平均値テキスト"/>
        <xdr:cNvSpPr txBox="1"/>
      </xdr:nvSpPr>
      <xdr:spPr>
        <a:xfrm>
          <a:off x="22250400" y="1041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2.068</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147320</xdr:rowOff>
    </xdr:from>
    <xdr:to>
      <xdr:col>32</xdr:col>
      <xdr:colOff>238125</xdr:colOff>
      <xdr:row>61</xdr:row>
      <xdr:rowOff>77470</xdr:rowOff>
    </xdr:to>
    <xdr:sp macro="" textlink="">
      <xdr:nvSpPr>
        <xdr:cNvPr id="372" name="フローチャート : 判断 371"/>
        <xdr:cNvSpPr/>
      </xdr:nvSpPr>
      <xdr:spPr>
        <a:xfrm>
          <a:off x="221107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23767</xdr:rowOff>
    </xdr:from>
    <xdr:to>
      <xdr:col>31</xdr:col>
      <xdr:colOff>85725</xdr:colOff>
      <xdr:row>61</xdr:row>
      <xdr:rowOff>125367</xdr:rowOff>
    </xdr:to>
    <xdr:sp macro="" textlink="">
      <xdr:nvSpPr>
        <xdr:cNvPr id="373" name="フローチャート : 判断 372"/>
        <xdr:cNvSpPr/>
      </xdr:nvSpPr>
      <xdr:spPr>
        <a:xfrm>
          <a:off x="212725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379" name="円/楕円 378"/>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141894</xdr:rowOff>
    </xdr:from>
    <xdr:ext cx="469744" cy="259045"/>
    <xdr:sp macro="" textlink="">
      <xdr:nvSpPr>
        <xdr:cNvPr id="380" name="n_1aveValue【学校施設】&#10;一人当たり面積"/>
        <xdr:cNvSpPr txBox="1"/>
      </xdr:nvSpPr>
      <xdr:spPr>
        <a:xfrm>
          <a:off x="21075727" y="1025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381" name="n_1mainValue【学校施設】&#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2" name="正方形/長方形 3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3" name="正方形/長方形 3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4" name="正方形/長方形 3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5" name="正方形/長方形 3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6" name="正方形/長方形 3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7" name="正方形/長方形 3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8" name="正方形/長方形 3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9" name="正方形/長方形 38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0" name="正方形/長方形 3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1" name="正方形/長方形 3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2" name="正方形/長方形 3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3" name="正方形/長方形 3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4" name="正方形/長方形 3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5" name="正方形/長方形 3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6" name="正方形/長方形 3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7" name="正方形/長方形 39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8" name="正方形/長方形 3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9" name="正方形/長方形 3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0" name="正方形/長方形 3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1" name="正方形/長方形 4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2" name="正方形/長方形 4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3" name="正方形/長方形 4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4" name="正方形/長方形 4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5" name="正方形/長方形 40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06" name="正方形/長方形 40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07" name="正方形/長方形 40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08" name="正方形/長方形 40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09" name="正方形/長方形 40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10" name="正方形/長方形 40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11" name="正方形/長方形 41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12" name="正方形/長方形 41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13" name="正方形/長方形 41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14" name="正方形/長方形 4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5" name="正方形/長方形 4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6" name="テキスト ボックス 4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道路及び橋りょうの有形固定資産減価償却率は、類似団体平均や全国平均等に比べると、高い位置にあり老朽化が進んでいる。</a:t>
          </a:r>
          <a:r>
            <a:rPr kumimoji="1" lang="ja-JP" altLang="en-US" sz="1300" b="0" i="0" u="none" strike="noStrike" kern="0" cap="none" spc="0" normalizeH="0" baseline="0" noProof="0">
              <a:ln>
                <a:noFill/>
              </a:ln>
              <a:solidFill>
                <a:prstClr val="black"/>
              </a:solidFill>
              <a:effectLst/>
              <a:uLnTx/>
              <a:uFillTx/>
              <a:latin typeface="+mn-lt"/>
              <a:ea typeface="+mn-ea"/>
              <a:cs typeface="+mn-cs"/>
            </a:rPr>
            <a:t>今後の公共施設更新を見据え</a:t>
          </a:r>
          <a:r>
            <a:rPr kumimoji="1" lang="ja-JP" altLang="ja-JP" sz="1300" b="0" i="0" u="none" strike="noStrike" kern="0" cap="none" spc="0" normalizeH="0" baseline="0" noProof="0">
              <a:ln>
                <a:noFill/>
              </a:ln>
              <a:solidFill>
                <a:prstClr val="black"/>
              </a:solidFill>
              <a:effectLst/>
              <a:uLnTx/>
              <a:uFillTx/>
              <a:latin typeface="+mn-lt"/>
              <a:ea typeface="+mn-ea"/>
              <a:cs typeface="+mn-cs"/>
            </a:rPr>
            <a:t>、事業費の平準化などを図りながら、計画的な更新や長寿命化を行っていく必要がある。</a:t>
          </a:r>
          <a:r>
            <a:rPr kumimoji="1" lang="ja-JP" altLang="en-US" sz="1300" b="0" i="0" u="none" strike="noStrike" kern="0" cap="none" spc="0" normalizeH="0" baseline="0" noProof="0">
              <a:ln>
                <a:noFill/>
              </a:ln>
              <a:solidFill>
                <a:prstClr val="black"/>
              </a:solidFill>
              <a:effectLst/>
              <a:uLnTx/>
              <a:uFillTx/>
              <a:latin typeface="+mn-lt"/>
              <a:ea typeface="+mn-ea"/>
              <a:cs typeface="+mn-cs"/>
            </a:rPr>
            <a:t>特に橋りょうについては、点検を５年ごとに実施し修繕が必要な個所については優先度を決めて、随時長寿命化を図る。公営住宅については、老朽化がかなり進んでいるが町公営住宅長寿命化計画により随時整備を行っており、また払い下げについても積極的に行っている。学校施設については、町内全ての小中学校において校舎の大規模修繕が完了しているが、校舎以外の施設につ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計画的な更新や長寿命化を行っていく必要がある。</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71" name="テキスト ボックス 70"/>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47353</xdr:rowOff>
    </xdr:from>
    <xdr:to>
      <xdr:col>6</xdr:col>
      <xdr:colOff>510540</xdr:colOff>
      <xdr:row>63</xdr:row>
      <xdr:rowOff>86541</xdr:rowOff>
    </xdr:to>
    <xdr:cxnSp macro="">
      <xdr:nvCxnSpPr>
        <xdr:cNvPr id="75" name="直線コネクタ 74"/>
        <xdr:cNvCxnSpPr/>
      </xdr:nvCxnSpPr>
      <xdr:spPr>
        <a:xfrm flipV="1">
          <a:off x="4634865" y="9477103"/>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90368</xdr:rowOff>
    </xdr:from>
    <xdr:ext cx="405111" cy="259045"/>
    <xdr:sp macro="" textlink="">
      <xdr:nvSpPr>
        <xdr:cNvPr id="76" name="【体育館・プール】&#10;有形固定資産減価償却率最小値テキスト"/>
        <xdr:cNvSpPr txBox="1"/>
      </xdr:nvSpPr>
      <xdr:spPr>
        <a:xfrm>
          <a:off x="47244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63</xdr:row>
      <xdr:rowOff>86541</xdr:rowOff>
    </xdr:from>
    <xdr:to>
      <xdr:col>6</xdr:col>
      <xdr:colOff>600075</xdr:colOff>
      <xdr:row>63</xdr:row>
      <xdr:rowOff>86541</xdr:rowOff>
    </xdr:to>
    <xdr:cxnSp macro="">
      <xdr:nvCxnSpPr>
        <xdr:cNvPr id="77" name="直線コネクタ 76"/>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165480</xdr:rowOff>
    </xdr:from>
    <xdr:ext cx="405111" cy="259045"/>
    <xdr:sp macro="" textlink="">
      <xdr:nvSpPr>
        <xdr:cNvPr id="78" name="【体育館・プール】&#10;有形固定資産減価償却率最大値テキスト"/>
        <xdr:cNvSpPr txBox="1"/>
      </xdr:nvSpPr>
      <xdr:spPr>
        <a:xfrm>
          <a:off x="4724400" y="9252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6</xdr:col>
      <xdr:colOff>422275</xdr:colOff>
      <xdr:row>55</xdr:row>
      <xdr:rowOff>47353</xdr:rowOff>
    </xdr:from>
    <xdr:to>
      <xdr:col>6</xdr:col>
      <xdr:colOff>600075</xdr:colOff>
      <xdr:row>55</xdr:row>
      <xdr:rowOff>47353</xdr:rowOff>
    </xdr:to>
    <xdr:cxnSp macro="">
      <xdr:nvCxnSpPr>
        <xdr:cNvPr id="79" name="直線コネクタ 78"/>
        <xdr:cNvCxnSpPr/>
      </xdr:nvCxnSpPr>
      <xdr:spPr>
        <a:xfrm>
          <a:off x="4546600" y="947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2739</xdr:rowOff>
    </xdr:from>
    <xdr:ext cx="405111" cy="259045"/>
    <xdr:sp macro="" textlink="">
      <xdr:nvSpPr>
        <xdr:cNvPr id="80" name="【体育館・プール】&#10;有形固定資産減価償却率平均値テキスト"/>
        <xdr:cNvSpPr txBox="1"/>
      </xdr:nvSpPr>
      <xdr:spPr>
        <a:xfrm>
          <a:off x="4724400" y="1028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24312</xdr:rowOff>
    </xdr:from>
    <xdr:to>
      <xdr:col>6</xdr:col>
      <xdr:colOff>561975</xdr:colOff>
      <xdr:row>60</xdr:row>
      <xdr:rowOff>125912</xdr:rowOff>
    </xdr:to>
    <xdr:sp macro="" textlink="">
      <xdr:nvSpPr>
        <xdr:cNvPr id="81" name="フローチャート : 判断 80"/>
        <xdr:cNvSpPr/>
      </xdr:nvSpPr>
      <xdr:spPr>
        <a:xfrm>
          <a:off x="45847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127181</xdr:rowOff>
    </xdr:from>
    <xdr:to>
      <xdr:col>5</xdr:col>
      <xdr:colOff>409575</xdr:colOff>
      <xdr:row>62</xdr:row>
      <xdr:rowOff>57331</xdr:rowOff>
    </xdr:to>
    <xdr:sp macro="" textlink="">
      <xdr:nvSpPr>
        <xdr:cNvPr id="82" name="フローチャート : 判断 81"/>
        <xdr:cNvSpPr/>
      </xdr:nvSpPr>
      <xdr:spPr>
        <a:xfrm>
          <a:off x="3746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48458</xdr:rowOff>
    </xdr:from>
    <xdr:ext cx="405111" cy="259045"/>
    <xdr:sp macro="" textlink="">
      <xdr:nvSpPr>
        <xdr:cNvPr id="83" name="n_1aveValue【体育館・プール】&#10;有形固定資産減価償却率"/>
        <xdr:cNvSpPr txBox="1"/>
      </xdr:nvSpPr>
      <xdr:spPr>
        <a:xfrm>
          <a:off x="3582043"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92891</xdr:rowOff>
    </xdr:from>
    <xdr:to>
      <xdr:col>5</xdr:col>
      <xdr:colOff>409575</xdr:colOff>
      <xdr:row>57</xdr:row>
      <xdr:rowOff>23041</xdr:rowOff>
    </xdr:to>
    <xdr:sp macro="" textlink="">
      <xdr:nvSpPr>
        <xdr:cNvPr id="89" name="円/楕円 88"/>
        <xdr:cNvSpPr/>
      </xdr:nvSpPr>
      <xdr:spPr>
        <a:xfrm>
          <a:off x="3746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39568</xdr:rowOff>
    </xdr:from>
    <xdr:ext cx="405111" cy="259045"/>
    <xdr:sp macro="" textlink="">
      <xdr:nvSpPr>
        <xdr:cNvPr id="90" name="n_1mainValue【体育館・プール】&#10;有形固定資産減価償却率"/>
        <xdr:cNvSpPr txBox="1"/>
      </xdr:nvSpPr>
      <xdr:spPr>
        <a:xfrm>
          <a:off x="3582043"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1" name="正方形/長方形 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2" name="正方形/長方形 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3" name="正方形/長方形 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4" name="正方形/長方形 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5" name="正方形/長方形 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6" name="正方形/長方形 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7" name="正方形/長方形 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8" name="正方形/長方形 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9" name="テキスト ボックス 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0" name="直線コネクタ 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1" name="直線コネクタ 1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2" name="テキスト ボックス 10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3" name="直線コネクタ 1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4" name="テキスト ボックス 10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5" name="直線コネクタ 1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6" name="テキスト ボックス 10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7" name="直線コネクタ 1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8" name="テキスト ボックス 10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9" name="直線コネクタ 1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0" name="テキスト ボックス 10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1" name="直線コネクタ 1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2" name="テキスト ボックス 1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167640</xdr:rowOff>
    </xdr:from>
    <xdr:to>
      <xdr:col>15</xdr:col>
      <xdr:colOff>180340</xdr:colOff>
      <xdr:row>63</xdr:row>
      <xdr:rowOff>70485</xdr:rowOff>
    </xdr:to>
    <xdr:cxnSp macro="">
      <xdr:nvCxnSpPr>
        <xdr:cNvPr id="114" name="直線コネクタ 113"/>
        <xdr:cNvCxnSpPr/>
      </xdr:nvCxnSpPr>
      <xdr:spPr>
        <a:xfrm flipV="1">
          <a:off x="10476865" y="959739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74312</xdr:rowOff>
    </xdr:from>
    <xdr:ext cx="469744" cy="259045"/>
    <xdr:sp macro="" textlink="">
      <xdr:nvSpPr>
        <xdr:cNvPr id="115" name="【体育館・プール】&#10;一人当たり面積最小値テキスト"/>
        <xdr:cNvSpPr txBox="1"/>
      </xdr:nvSpPr>
      <xdr:spPr>
        <a:xfrm>
          <a:off x="10566400"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0.093</a:t>
          </a:r>
          <a:endParaRPr kumimoji="1" lang="ja-JP" altLang="en-US" sz="1000" b="1">
            <a:latin typeface="ＭＳ Ｐゴシック"/>
          </a:endParaRPr>
        </a:p>
      </xdr:txBody>
    </xdr:sp>
    <xdr:clientData/>
  </xdr:oneCellAnchor>
  <xdr:twoCellAnchor>
    <xdr:from>
      <xdr:col>15</xdr:col>
      <xdr:colOff>92075</xdr:colOff>
      <xdr:row>63</xdr:row>
      <xdr:rowOff>70485</xdr:rowOff>
    </xdr:from>
    <xdr:to>
      <xdr:col>15</xdr:col>
      <xdr:colOff>269875</xdr:colOff>
      <xdr:row>63</xdr:row>
      <xdr:rowOff>70485</xdr:rowOff>
    </xdr:to>
    <xdr:cxnSp macro="">
      <xdr:nvCxnSpPr>
        <xdr:cNvPr id="116" name="直線コネクタ 115"/>
        <xdr:cNvCxnSpPr/>
      </xdr:nvCxnSpPr>
      <xdr:spPr>
        <a:xfrm>
          <a:off x="10388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114317</xdr:rowOff>
    </xdr:from>
    <xdr:ext cx="469744" cy="259045"/>
    <xdr:sp macro="" textlink="">
      <xdr:nvSpPr>
        <xdr:cNvPr id="117" name="【体育館・プール】&#10;一人当たり面積最大値テキスト"/>
        <xdr:cNvSpPr txBox="1"/>
      </xdr:nvSpPr>
      <xdr:spPr>
        <a:xfrm>
          <a:off x="10566400" y="937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0.762</a:t>
          </a:r>
          <a:endParaRPr kumimoji="1" lang="ja-JP" altLang="en-US" sz="1000" b="1">
            <a:latin typeface="ＭＳ Ｐゴシック"/>
          </a:endParaRPr>
        </a:p>
      </xdr:txBody>
    </xdr:sp>
    <xdr:clientData/>
  </xdr:oneCellAnchor>
  <xdr:twoCellAnchor>
    <xdr:from>
      <xdr:col>15</xdr:col>
      <xdr:colOff>92075</xdr:colOff>
      <xdr:row>55</xdr:row>
      <xdr:rowOff>167640</xdr:rowOff>
    </xdr:from>
    <xdr:to>
      <xdr:col>15</xdr:col>
      <xdr:colOff>269875</xdr:colOff>
      <xdr:row>55</xdr:row>
      <xdr:rowOff>167640</xdr:rowOff>
    </xdr:to>
    <xdr:cxnSp macro="">
      <xdr:nvCxnSpPr>
        <xdr:cNvPr id="118" name="直線コネクタ 117"/>
        <xdr:cNvCxnSpPr/>
      </xdr:nvCxnSpPr>
      <xdr:spPr>
        <a:xfrm>
          <a:off x="10388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142892</xdr:rowOff>
    </xdr:from>
    <xdr:ext cx="469744" cy="259045"/>
    <xdr:sp macro="" textlink="">
      <xdr:nvSpPr>
        <xdr:cNvPr id="119" name="【体育館・プール】&#10;一人当たり面積平均値テキスト"/>
        <xdr:cNvSpPr txBox="1"/>
      </xdr:nvSpPr>
      <xdr:spPr>
        <a:xfrm>
          <a:off x="10566400" y="1025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0.377</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164465</xdr:rowOff>
    </xdr:from>
    <xdr:to>
      <xdr:col>15</xdr:col>
      <xdr:colOff>231775</xdr:colOff>
      <xdr:row>60</xdr:row>
      <xdr:rowOff>94615</xdr:rowOff>
    </xdr:to>
    <xdr:sp macro="" textlink="">
      <xdr:nvSpPr>
        <xdr:cNvPr id="120" name="フローチャート : 判断 119"/>
        <xdr:cNvSpPr/>
      </xdr:nvSpPr>
      <xdr:spPr>
        <a:xfrm>
          <a:off x="10426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31115</xdr:rowOff>
    </xdr:from>
    <xdr:to>
      <xdr:col>14</xdr:col>
      <xdr:colOff>79375</xdr:colOff>
      <xdr:row>60</xdr:row>
      <xdr:rowOff>132715</xdr:rowOff>
    </xdr:to>
    <xdr:sp macro="" textlink="">
      <xdr:nvSpPr>
        <xdr:cNvPr id="121" name="フローチャート : 判断 120"/>
        <xdr:cNvSpPr/>
      </xdr:nvSpPr>
      <xdr:spPr>
        <a:xfrm>
          <a:off x="9588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149242</xdr:rowOff>
    </xdr:from>
    <xdr:ext cx="469744" cy="259045"/>
    <xdr:sp macro="" textlink="">
      <xdr:nvSpPr>
        <xdr:cNvPr id="122" name="n_1aveValue【体育館・プール】&#10;一人当たり面積"/>
        <xdr:cNvSpPr txBox="1"/>
      </xdr:nvSpPr>
      <xdr:spPr>
        <a:xfrm>
          <a:off x="9391727"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3" name="テキスト ボックス 12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4" name="テキスト ボックス 12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5" name="テキスト ボックス 12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6" name="テキスト ボックス 12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7" name="テキスト ボックス 12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103505</xdr:rowOff>
    </xdr:from>
    <xdr:to>
      <xdr:col>14</xdr:col>
      <xdr:colOff>79375</xdr:colOff>
      <xdr:row>62</xdr:row>
      <xdr:rowOff>33655</xdr:rowOff>
    </xdr:to>
    <xdr:sp macro="" textlink="">
      <xdr:nvSpPr>
        <xdr:cNvPr id="128" name="円/楕円 127"/>
        <xdr:cNvSpPr/>
      </xdr:nvSpPr>
      <xdr:spPr>
        <a:xfrm>
          <a:off x="9588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24782</xdr:rowOff>
    </xdr:from>
    <xdr:ext cx="469744" cy="259045"/>
    <xdr:sp macro="" textlink="">
      <xdr:nvSpPr>
        <xdr:cNvPr id="129" name="n_1mainValue【体育館・プール】&#10;一人当たり面積"/>
        <xdr:cNvSpPr txBox="1"/>
      </xdr:nvSpPr>
      <xdr:spPr>
        <a:xfrm>
          <a:off x="93917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0" name="正方形/長方形 12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1" name="正方形/長方形 13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2" name="正方形/長方形 13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3" name="正方形/長方形 13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4" name="正方形/長方形 13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5" name="正方形/長方形 13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6" name="正方形/長方形 13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7" name="正方形/長方形 13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8" name="テキスト ボックス 13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9" name="直線コネクタ 13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40" name="テキスト ボックス 13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1" name="直線コネクタ 14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2" name="テキスト ボックス 14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3" name="直線コネクタ 14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4" name="テキスト ボックス 14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5" name="直線コネクタ 14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6" name="テキスト ボックス 14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7" name="直線コネクタ 14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8" name="テキスト ボックス 14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9" name="直線コネクタ 14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0" name="テキスト ボックス 14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1" name="直線コネクタ 1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2" name="テキスト ボックス 1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24764</xdr:rowOff>
    </xdr:from>
    <xdr:to>
      <xdr:col>6</xdr:col>
      <xdr:colOff>510540</xdr:colOff>
      <xdr:row>85</xdr:row>
      <xdr:rowOff>64770</xdr:rowOff>
    </xdr:to>
    <xdr:cxnSp macro="">
      <xdr:nvCxnSpPr>
        <xdr:cNvPr id="154" name="直線コネクタ 153"/>
        <xdr:cNvCxnSpPr/>
      </xdr:nvCxnSpPr>
      <xdr:spPr>
        <a:xfrm flipV="1">
          <a:off x="4634865" y="13397864"/>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155"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156" name="直線コネクタ 155"/>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142891</xdr:rowOff>
    </xdr:from>
    <xdr:ext cx="405111" cy="259045"/>
    <xdr:sp macro="" textlink="">
      <xdr:nvSpPr>
        <xdr:cNvPr id="157" name="【福祉施設】&#10;有形固定資産減価償却率最大値テキスト"/>
        <xdr:cNvSpPr txBox="1"/>
      </xdr:nvSpPr>
      <xdr:spPr>
        <a:xfrm>
          <a:off x="4724400" y="13173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78</xdr:row>
      <xdr:rowOff>24764</xdr:rowOff>
    </xdr:from>
    <xdr:to>
      <xdr:col>6</xdr:col>
      <xdr:colOff>600075</xdr:colOff>
      <xdr:row>78</xdr:row>
      <xdr:rowOff>24764</xdr:rowOff>
    </xdr:to>
    <xdr:cxnSp macro="">
      <xdr:nvCxnSpPr>
        <xdr:cNvPr id="158" name="直線コネクタ 157"/>
        <xdr:cNvCxnSpPr/>
      </xdr:nvCxnSpPr>
      <xdr:spPr>
        <a:xfrm>
          <a:off x="4546600" y="133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133366</xdr:rowOff>
    </xdr:from>
    <xdr:ext cx="405111" cy="259045"/>
    <xdr:sp macro="" textlink="">
      <xdr:nvSpPr>
        <xdr:cNvPr id="159" name="【福祉施設】&#10;有形固定資産減価償却率平均値テキスト"/>
        <xdr:cNvSpPr txBox="1"/>
      </xdr:nvSpPr>
      <xdr:spPr>
        <a:xfrm>
          <a:off x="4724400" y="1419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154939</xdr:rowOff>
    </xdr:from>
    <xdr:to>
      <xdr:col>6</xdr:col>
      <xdr:colOff>561975</xdr:colOff>
      <xdr:row>83</xdr:row>
      <xdr:rowOff>85089</xdr:rowOff>
    </xdr:to>
    <xdr:sp macro="" textlink="">
      <xdr:nvSpPr>
        <xdr:cNvPr id="160" name="フローチャート : 判断 159"/>
        <xdr:cNvSpPr/>
      </xdr:nvSpPr>
      <xdr:spPr>
        <a:xfrm>
          <a:off x="45847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135889</xdr:rowOff>
    </xdr:from>
    <xdr:to>
      <xdr:col>5</xdr:col>
      <xdr:colOff>409575</xdr:colOff>
      <xdr:row>83</xdr:row>
      <xdr:rowOff>66039</xdr:rowOff>
    </xdr:to>
    <xdr:sp macro="" textlink="">
      <xdr:nvSpPr>
        <xdr:cNvPr id="161" name="フローチャート : 判断 160"/>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82566</xdr:rowOff>
    </xdr:from>
    <xdr:ext cx="405111" cy="259045"/>
    <xdr:sp macro="" textlink="">
      <xdr:nvSpPr>
        <xdr:cNvPr id="162" name="n_1aveValue【福祉施設】&#10;有形固定資産減価償却率"/>
        <xdr:cNvSpPr txBox="1"/>
      </xdr:nvSpPr>
      <xdr:spPr>
        <a:xfrm>
          <a:off x="3582043"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170180</xdr:rowOff>
    </xdr:from>
    <xdr:to>
      <xdr:col>5</xdr:col>
      <xdr:colOff>409575</xdr:colOff>
      <xdr:row>85</xdr:row>
      <xdr:rowOff>100330</xdr:rowOff>
    </xdr:to>
    <xdr:sp macro="" textlink="">
      <xdr:nvSpPr>
        <xdr:cNvPr id="168" name="円/楕円 167"/>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91457</xdr:rowOff>
    </xdr:from>
    <xdr:ext cx="405111" cy="259045"/>
    <xdr:sp macro="" textlink="">
      <xdr:nvSpPr>
        <xdr:cNvPr id="169" name="n_1mainValue【福祉施設】&#10;有形固定資産減価償却率"/>
        <xdr:cNvSpPr txBox="1"/>
      </xdr:nvSpPr>
      <xdr:spPr>
        <a:xfrm>
          <a:off x="3582043"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7" name="正方形/長方形 17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8" name="テキスト ボックス 17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9" name="直線コネクタ 17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0" name="直線コネクタ 17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1" name="テキスト ボックス 18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2" name="直線コネクタ 18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83" name="テキスト ボックス 18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4" name="直線コネクタ 18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5" name="テキスト ボックス 18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6" name="直線コネクタ 18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7" name="テキスト ボックス 18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22098</xdr:rowOff>
    </xdr:from>
    <xdr:to>
      <xdr:col>15</xdr:col>
      <xdr:colOff>180340</xdr:colOff>
      <xdr:row>85</xdr:row>
      <xdr:rowOff>152400</xdr:rowOff>
    </xdr:to>
    <xdr:cxnSp macro="">
      <xdr:nvCxnSpPr>
        <xdr:cNvPr id="191" name="直線コネクタ 190"/>
        <xdr:cNvCxnSpPr/>
      </xdr:nvCxnSpPr>
      <xdr:spPr>
        <a:xfrm flipV="1">
          <a:off x="10476865" y="1339519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156227</xdr:rowOff>
    </xdr:from>
    <xdr:ext cx="469744" cy="259045"/>
    <xdr:sp macro="" textlink="">
      <xdr:nvSpPr>
        <xdr:cNvPr id="192" name="【福祉施設】&#10;一人当たり面積最小値テキスト"/>
        <xdr:cNvSpPr txBox="1"/>
      </xdr:nvSpPr>
      <xdr:spPr>
        <a:xfrm>
          <a:off x="10566400"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85</xdr:row>
      <xdr:rowOff>152400</xdr:rowOff>
    </xdr:from>
    <xdr:to>
      <xdr:col>15</xdr:col>
      <xdr:colOff>269875</xdr:colOff>
      <xdr:row>85</xdr:row>
      <xdr:rowOff>152400</xdr:rowOff>
    </xdr:to>
    <xdr:cxnSp macro="">
      <xdr:nvCxnSpPr>
        <xdr:cNvPr id="193" name="直線コネクタ 192"/>
        <xdr:cNvCxnSpPr/>
      </xdr:nvCxnSpPr>
      <xdr:spPr>
        <a:xfrm>
          <a:off x="10388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140225</xdr:rowOff>
    </xdr:from>
    <xdr:ext cx="469744" cy="259045"/>
    <xdr:sp macro="" textlink="">
      <xdr:nvSpPr>
        <xdr:cNvPr id="194" name="【福祉施設】&#10;一人当たり面積最大値テキスト"/>
        <xdr:cNvSpPr txBox="1"/>
      </xdr:nvSpPr>
      <xdr:spPr>
        <a:xfrm>
          <a:off x="105664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0.607</a:t>
          </a:r>
          <a:endParaRPr kumimoji="1" lang="ja-JP" altLang="en-US" sz="1000" b="1">
            <a:latin typeface="ＭＳ Ｐゴシック"/>
          </a:endParaRPr>
        </a:p>
      </xdr:txBody>
    </xdr:sp>
    <xdr:clientData/>
  </xdr:oneCellAnchor>
  <xdr:twoCellAnchor>
    <xdr:from>
      <xdr:col>15</xdr:col>
      <xdr:colOff>92075</xdr:colOff>
      <xdr:row>78</xdr:row>
      <xdr:rowOff>22098</xdr:rowOff>
    </xdr:from>
    <xdr:to>
      <xdr:col>15</xdr:col>
      <xdr:colOff>269875</xdr:colOff>
      <xdr:row>78</xdr:row>
      <xdr:rowOff>22098</xdr:rowOff>
    </xdr:to>
    <xdr:cxnSp macro="">
      <xdr:nvCxnSpPr>
        <xdr:cNvPr id="195" name="直線コネクタ 194"/>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77740</xdr:rowOff>
    </xdr:from>
    <xdr:ext cx="469744" cy="259045"/>
    <xdr:sp macro="" textlink="">
      <xdr:nvSpPr>
        <xdr:cNvPr id="196" name="【福祉施設】&#10;一人当たり面積平均値テキスト"/>
        <xdr:cNvSpPr txBox="1"/>
      </xdr:nvSpPr>
      <xdr:spPr>
        <a:xfrm>
          <a:off x="10566400" y="14136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99313</xdr:rowOff>
    </xdr:from>
    <xdr:to>
      <xdr:col>15</xdr:col>
      <xdr:colOff>231775</xdr:colOff>
      <xdr:row>83</xdr:row>
      <xdr:rowOff>29463</xdr:rowOff>
    </xdr:to>
    <xdr:sp macro="" textlink="">
      <xdr:nvSpPr>
        <xdr:cNvPr id="197" name="フローチャート : 判断 196"/>
        <xdr:cNvSpPr/>
      </xdr:nvSpPr>
      <xdr:spPr>
        <a:xfrm>
          <a:off x="10426700" y="1415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37592</xdr:rowOff>
    </xdr:from>
    <xdr:to>
      <xdr:col>14</xdr:col>
      <xdr:colOff>79375</xdr:colOff>
      <xdr:row>83</xdr:row>
      <xdr:rowOff>139192</xdr:rowOff>
    </xdr:to>
    <xdr:sp macro="" textlink="">
      <xdr:nvSpPr>
        <xdr:cNvPr id="198" name="フローチャート : 判断 197"/>
        <xdr:cNvSpPr/>
      </xdr:nvSpPr>
      <xdr:spPr>
        <a:xfrm>
          <a:off x="9588500" y="1426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155719</xdr:rowOff>
    </xdr:from>
    <xdr:ext cx="469744" cy="259045"/>
    <xdr:sp macro="" textlink="">
      <xdr:nvSpPr>
        <xdr:cNvPr id="199" name="n_1aveValue【福祉施設】&#10;一人当たり面積"/>
        <xdr:cNvSpPr txBox="1"/>
      </xdr:nvSpPr>
      <xdr:spPr>
        <a:xfrm>
          <a:off x="9391727" y="140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0.203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133604</xdr:rowOff>
    </xdr:from>
    <xdr:to>
      <xdr:col>14</xdr:col>
      <xdr:colOff>79375</xdr:colOff>
      <xdr:row>86</xdr:row>
      <xdr:rowOff>63754</xdr:rowOff>
    </xdr:to>
    <xdr:sp macro="" textlink="">
      <xdr:nvSpPr>
        <xdr:cNvPr id="205" name="円/楕円 204"/>
        <xdr:cNvSpPr/>
      </xdr:nvSpPr>
      <xdr:spPr>
        <a:xfrm>
          <a:off x="9588500" y="1470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54881</xdr:rowOff>
    </xdr:from>
    <xdr:ext cx="469744" cy="259045"/>
    <xdr:sp macro="" textlink="">
      <xdr:nvSpPr>
        <xdr:cNvPr id="206" name="n_1mainValue【福祉施設】&#10;一人当たり面積"/>
        <xdr:cNvSpPr txBox="1"/>
      </xdr:nvSpPr>
      <xdr:spPr>
        <a:xfrm>
          <a:off x="9391727" y="1479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8" name="正方形/長方形 20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9" name="正方形/長方形 20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0" name="正方形/長方形 20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1" name="正方形/長方形 21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2" name="正方形/長方形 21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3" name="正方形/長方形 21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4" name="正方形/長方形 21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5" name="テキスト ボックス 21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6" name="直線コネクタ 21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7" name="テキスト ボックス 21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8" name="直線コネクタ 217"/>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9" name="テキスト ボックス 218"/>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0" name="直線コネクタ 219"/>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1" name="テキスト ボックス 220"/>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2" name="直線コネクタ 221"/>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3" name="テキスト ボックス 222"/>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24" name="直線コネクタ 223"/>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25" name="テキスト ボックス 224"/>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103</xdr:row>
      <xdr:rowOff>137922</xdr:rowOff>
    </xdr:from>
    <xdr:to>
      <xdr:col>6</xdr:col>
      <xdr:colOff>510540</xdr:colOff>
      <xdr:row>108</xdr:row>
      <xdr:rowOff>167639</xdr:rowOff>
    </xdr:to>
    <xdr:cxnSp macro="">
      <xdr:nvCxnSpPr>
        <xdr:cNvPr id="229" name="直線コネクタ 228"/>
        <xdr:cNvCxnSpPr/>
      </xdr:nvCxnSpPr>
      <xdr:spPr>
        <a:xfrm flipV="1">
          <a:off x="4634865" y="17797272"/>
          <a:ext cx="0" cy="886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109</xdr:row>
      <xdr:rowOff>16</xdr:rowOff>
    </xdr:from>
    <xdr:ext cx="405111" cy="259045"/>
    <xdr:sp macro="" textlink="">
      <xdr:nvSpPr>
        <xdr:cNvPr id="230" name="【市民会館】&#10;有形固定資産減価償却率最小値テキスト"/>
        <xdr:cNvSpPr txBox="1"/>
      </xdr:nvSpPr>
      <xdr:spPr>
        <a:xfrm>
          <a:off x="4724400" y="1868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108</xdr:row>
      <xdr:rowOff>167639</xdr:rowOff>
    </xdr:from>
    <xdr:to>
      <xdr:col>6</xdr:col>
      <xdr:colOff>600075</xdr:colOff>
      <xdr:row>108</xdr:row>
      <xdr:rowOff>167639</xdr:rowOff>
    </xdr:to>
    <xdr:cxnSp macro="">
      <xdr:nvCxnSpPr>
        <xdr:cNvPr id="231" name="直線コネクタ 230"/>
        <xdr:cNvCxnSpPr/>
      </xdr:nvCxnSpPr>
      <xdr:spPr>
        <a:xfrm>
          <a:off x="4546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84599</xdr:rowOff>
    </xdr:from>
    <xdr:ext cx="405111" cy="259045"/>
    <xdr:sp macro="" textlink="">
      <xdr:nvSpPr>
        <xdr:cNvPr id="232" name="【市民会館】&#10;有形固定資産減価償却率最大値テキスト"/>
        <xdr:cNvSpPr txBox="1"/>
      </xdr:nvSpPr>
      <xdr:spPr>
        <a:xfrm>
          <a:off x="4724400" y="1757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6</xdr:col>
      <xdr:colOff>422275</xdr:colOff>
      <xdr:row>103</xdr:row>
      <xdr:rowOff>137922</xdr:rowOff>
    </xdr:from>
    <xdr:to>
      <xdr:col>6</xdr:col>
      <xdr:colOff>600075</xdr:colOff>
      <xdr:row>103</xdr:row>
      <xdr:rowOff>137922</xdr:rowOff>
    </xdr:to>
    <xdr:cxnSp macro="">
      <xdr:nvCxnSpPr>
        <xdr:cNvPr id="233" name="直線コネクタ 232"/>
        <xdr:cNvCxnSpPr/>
      </xdr:nvCxnSpPr>
      <xdr:spPr>
        <a:xfrm>
          <a:off x="4546600" y="177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28973</xdr:rowOff>
    </xdr:from>
    <xdr:ext cx="405111" cy="259045"/>
    <xdr:sp macro="" textlink="">
      <xdr:nvSpPr>
        <xdr:cNvPr id="234" name="【市民会館】&#10;有形固定資産減価償却率平均値テキスト"/>
        <xdr:cNvSpPr txBox="1"/>
      </xdr:nvSpPr>
      <xdr:spPr>
        <a:xfrm>
          <a:off x="4724400" y="183741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107</xdr:row>
      <xdr:rowOff>50546</xdr:rowOff>
    </xdr:from>
    <xdr:to>
      <xdr:col>6</xdr:col>
      <xdr:colOff>561975</xdr:colOff>
      <xdr:row>107</xdr:row>
      <xdr:rowOff>152146</xdr:rowOff>
    </xdr:to>
    <xdr:sp macro="" textlink="">
      <xdr:nvSpPr>
        <xdr:cNvPr id="235" name="フローチャート : 判断 234"/>
        <xdr:cNvSpPr/>
      </xdr:nvSpPr>
      <xdr:spPr>
        <a:xfrm>
          <a:off x="45847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68835</xdr:rowOff>
    </xdr:from>
    <xdr:to>
      <xdr:col>5</xdr:col>
      <xdr:colOff>409575</xdr:colOff>
      <xdr:row>107</xdr:row>
      <xdr:rowOff>170435</xdr:rowOff>
    </xdr:to>
    <xdr:sp macro="" textlink="">
      <xdr:nvSpPr>
        <xdr:cNvPr id="236" name="フローチャート : 判断 235"/>
        <xdr:cNvSpPr/>
      </xdr:nvSpPr>
      <xdr:spPr>
        <a:xfrm>
          <a:off x="3746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161562</xdr:rowOff>
    </xdr:from>
    <xdr:ext cx="405111" cy="259045"/>
    <xdr:sp macro="" textlink="">
      <xdr:nvSpPr>
        <xdr:cNvPr id="237" name="n_1aveValue【市民会館】&#10;有形固定資産減価償却率"/>
        <xdr:cNvSpPr txBox="1"/>
      </xdr:nvSpPr>
      <xdr:spPr>
        <a:xfrm>
          <a:off x="3582043" y="1850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61976</xdr:rowOff>
    </xdr:from>
    <xdr:to>
      <xdr:col>5</xdr:col>
      <xdr:colOff>409575</xdr:colOff>
      <xdr:row>100</xdr:row>
      <xdr:rowOff>163576</xdr:rowOff>
    </xdr:to>
    <xdr:sp macro="" textlink="">
      <xdr:nvSpPr>
        <xdr:cNvPr id="243" name="円/楕円 242"/>
        <xdr:cNvSpPr/>
      </xdr:nvSpPr>
      <xdr:spPr>
        <a:xfrm>
          <a:off x="3746500" y="1720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99</xdr:row>
      <xdr:rowOff>8653</xdr:rowOff>
    </xdr:from>
    <xdr:ext cx="405111" cy="259045"/>
    <xdr:sp macro="" textlink="">
      <xdr:nvSpPr>
        <xdr:cNvPr id="244" name="n_1mainValue【市民会館】&#10;有形固定資産減価償却率"/>
        <xdr:cNvSpPr txBox="1"/>
      </xdr:nvSpPr>
      <xdr:spPr>
        <a:xfrm>
          <a:off x="3582043" y="1698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255" name="直線コネクタ 2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56" name="テキスト ボックス 2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57" name="直線コネクタ 2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58" name="テキスト ボックス 2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59" name="直線コネクタ 2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0" name="テキスト ボックス 2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1" name="直線コネクタ 2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2" name="テキスト ボックス 2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3" name="直線コネクタ 2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4" name="テキスト ボックス 2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119635</xdr:rowOff>
    </xdr:from>
    <xdr:to>
      <xdr:col>15</xdr:col>
      <xdr:colOff>180340</xdr:colOff>
      <xdr:row>105</xdr:row>
      <xdr:rowOff>28194</xdr:rowOff>
    </xdr:to>
    <xdr:cxnSp macro="">
      <xdr:nvCxnSpPr>
        <xdr:cNvPr id="266" name="直線コネクタ 265"/>
        <xdr:cNvCxnSpPr/>
      </xdr:nvCxnSpPr>
      <xdr:spPr>
        <a:xfrm flipV="1">
          <a:off x="10476865" y="17093185"/>
          <a:ext cx="0" cy="937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32021</xdr:rowOff>
    </xdr:from>
    <xdr:ext cx="469744" cy="259045"/>
    <xdr:sp macro="" textlink="">
      <xdr:nvSpPr>
        <xdr:cNvPr id="267" name="【市民会館】&#10;一人当たり面積最小値テキスト"/>
        <xdr:cNvSpPr txBox="1"/>
      </xdr:nvSpPr>
      <xdr:spPr>
        <a:xfrm>
          <a:off x="10566400" y="1803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15</xdr:col>
      <xdr:colOff>92075</xdr:colOff>
      <xdr:row>105</xdr:row>
      <xdr:rowOff>28194</xdr:rowOff>
    </xdr:from>
    <xdr:to>
      <xdr:col>15</xdr:col>
      <xdr:colOff>269875</xdr:colOff>
      <xdr:row>105</xdr:row>
      <xdr:rowOff>28194</xdr:rowOff>
    </xdr:to>
    <xdr:cxnSp macro="">
      <xdr:nvCxnSpPr>
        <xdr:cNvPr id="268" name="直線コネクタ 267"/>
        <xdr:cNvCxnSpPr/>
      </xdr:nvCxnSpPr>
      <xdr:spPr>
        <a:xfrm>
          <a:off x="10388600" y="180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66312</xdr:rowOff>
    </xdr:from>
    <xdr:ext cx="469744" cy="259045"/>
    <xdr:sp macro="" textlink="">
      <xdr:nvSpPr>
        <xdr:cNvPr id="269" name="【市民会館】&#10;一人当たり面積最大値テキスト"/>
        <xdr:cNvSpPr txBox="1"/>
      </xdr:nvSpPr>
      <xdr:spPr>
        <a:xfrm>
          <a:off x="105664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99</xdr:row>
      <xdr:rowOff>119635</xdr:rowOff>
    </xdr:from>
    <xdr:to>
      <xdr:col>15</xdr:col>
      <xdr:colOff>269875</xdr:colOff>
      <xdr:row>99</xdr:row>
      <xdr:rowOff>119635</xdr:rowOff>
    </xdr:to>
    <xdr:cxnSp macro="">
      <xdr:nvCxnSpPr>
        <xdr:cNvPr id="270" name="直線コネクタ 269"/>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120414</xdr:rowOff>
    </xdr:from>
    <xdr:ext cx="469744" cy="259045"/>
    <xdr:sp macro="" textlink="">
      <xdr:nvSpPr>
        <xdr:cNvPr id="271" name="【市民会館】&#10;一人当たり面積平均値テキスト"/>
        <xdr:cNvSpPr txBox="1"/>
      </xdr:nvSpPr>
      <xdr:spPr>
        <a:xfrm>
          <a:off x="10566400" y="17436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0.237</a:t>
          </a:r>
          <a:endParaRPr kumimoji="1" lang="ja-JP" altLang="en-US" sz="1000" b="1">
            <a:solidFill>
              <a:srgbClr val="000080"/>
            </a:solidFill>
            <a:latin typeface="ＭＳ Ｐゴシック"/>
          </a:endParaRPr>
        </a:p>
      </xdr:txBody>
    </xdr:sp>
    <xdr:clientData/>
  </xdr:oneCellAnchor>
  <xdr:twoCellAnchor>
    <xdr:from>
      <xdr:col>15</xdr:col>
      <xdr:colOff>130175</xdr:colOff>
      <xdr:row>101</xdr:row>
      <xdr:rowOff>141987</xdr:rowOff>
    </xdr:from>
    <xdr:to>
      <xdr:col>15</xdr:col>
      <xdr:colOff>231775</xdr:colOff>
      <xdr:row>102</xdr:row>
      <xdr:rowOff>72137</xdr:rowOff>
    </xdr:to>
    <xdr:sp macro="" textlink="">
      <xdr:nvSpPr>
        <xdr:cNvPr id="272" name="フローチャート : 判断 271"/>
        <xdr:cNvSpPr/>
      </xdr:nvSpPr>
      <xdr:spPr>
        <a:xfrm>
          <a:off x="10426700" y="174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114554</xdr:rowOff>
    </xdr:from>
    <xdr:to>
      <xdr:col>14</xdr:col>
      <xdr:colOff>79375</xdr:colOff>
      <xdr:row>102</xdr:row>
      <xdr:rowOff>44704</xdr:rowOff>
    </xdr:to>
    <xdr:sp macro="" textlink="">
      <xdr:nvSpPr>
        <xdr:cNvPr id="273" name="フローチャート : 判断 272"/>
        <xdr:cNvSpPr/>
      </xdr:nvSpPr>
      <xdr:spPr>
        <a:xfrm>
          <a:off x="95885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100</xdr:row>
      <xdr:rowOff>61231</xdr:rowOff>
    </xdr:from>
    <xdr:ext cx="469744" cy="259045"/>
    <xdr:sp macro="" textlink="">
      <xdr:nvSpPr>
        <xdr:cNvPr id="274" name="n_1aveValue【市民会館】&#10;一人当たり面積"/>
        <xdr:cNvSpPr txBox="1"/>
      </xdr:nvSpPr>
      <xdr:spPr>
        <a:xfrm>
          <a:off x="9391727" y="172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0.243</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5" name="テキスト ボックス 2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6" name="テキスト ボックス 2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7" name="テキスト ボックス 2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8" name="テキスト ボックス 2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9" name="テキスト ボックス 2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167132</xdr:rowOff>
    </xdr:from>
    <xdr:to>
      <xdr:col>14</xdr:col>
      <xdr:colOff>79375</xdr:colOff>
      <xdr:row>107</xdr:row>
      <xdr:rowOff>97282</xdr:rowOff>
    </xdr:to>
    <xdr:sp macro="" textlink="">
      <xdr:nvSpPr>
        <xdr:cNvPr id="280" name="円/楕円 279"/>
        <xdr:cNvSpPr/>
      </xdr:nvSpPr>
      <xdr:spPr>
        <a:xfrm>
          <a:off x="9588500" y="1834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88409</xdr:rowOff>
    </xdr:from>
    <xdr:ext cx="469744" cy="259045"/>
    <xdr:sp macro="" textlink="">
      <xdr:nvSpPr>
        <xdr:cNvPr id="281" name="n_1main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0" name="正方形/長方形 2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1" name="正方形/長方形 2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2" name="正方形/長方形 2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3" name="正方形/長方形 2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4" name="正方形/長方形 2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5" name="正方形/長方形 2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6" name="正方形/長方形 2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97" name="正方形/長方形 29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98" name="正方形/長方形 29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9" name="正方形/長方形 29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0" name="正方形/長方形 29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1" name="正方形/長方形 30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2" name="正方形/長方形 30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3" name="正方形/長方形 30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4" name="正方形/長方形 30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5" name="正方形/長方形 30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6" name="テキスト ボックス 30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07" name="直線コネクタ 30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08" name="テキスト ボックス 30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9" name="直線コネクタ 30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10" name="テキスト ボックス 30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11" name="直線コネクタ 31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12" name="テキスト ボックス 31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13" name="直線コネクタ 31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14" name="テキスト ボックス 31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15" name="直線コネクタ 31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16" name="テキスト ボックス 31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17" name="直線コネクタ 31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18" name="テキスト ボックス 31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9" name="直線コネクタ 31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20" name="テキスト ボックス 31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97155</xdr:rowOff>
    </xdr:from>
    <xdr:to>
      <xdr:col>23</xdr:col>
      <xdr:colOff>516889</xdr:colOff>
      <xdr:row>63</xdr:row>
      <xdr:rowOff>133350</xdr:rowOff>
    </xdr:to>
    <xdr:cxnSp macro="">
      <xdr:nvCxnSpPr>
        <xdr:cNvPr id="322" name="直線コネクタ 321"/>
        <xdr:cNvCxnSpPr/>
      </xdr:nvCxnSpPr>
      <xdr:spPr>
        <a:xfrm flipV="1">
          <a:off x="16318864" y="95269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137177</xdr:rowOff>
    </xdr:from>
    <xdr:ext cx="405111" cy="259045"/>
    <xdr:sp macro="" textlink="">
      <xdr:nvSpPr>
        <xdr:cNvPr id="323" name="【保健センター・保健所】&#10;有形固定資産減価償却率最小値テキスト"/>
        <xdr:cNvSpPr txBox="1"/>
      </xdr:nvSpPr>
      <xdr:spPr>
        <a:xfrm>
          <a:off x="16408400"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428625</xdr:colOff>
      <xdr:row>63</xdr:row>
      <xdr:rowOff>133350</xdr:rowOff>
    </xdr:from>
    <xdr:to>
      <xdr:col>23</xdr:col>
      <xdr:colOff>606425</xdr:colOff>
      <xdr:row>63</xdr:row>
      <xdr:rowOff>133350</xdr:rowOff>
    </xdr:to>
    <xdr:cxnSp macro="">
      <xdr:nvCxnSpPr>
        <xdr:cNvPr id="324" name="直線コネクタ 323"/>
        <xdr:cNvCxnSpPr/>
      </xdr:nvCxnSpPr>
      <xdr:spPr>
        <a:xfrm>
          <a:off x="16230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43832</xdr:rowOff>
    </xdr:from>
    <xdr:ext cx="405111" cy="259045"/>
    <xdr:sp macro="" textlink="">
      <xdr:nvSpPr>
        <xdr:cNvPr id="325" name="【保健センター・保健所】&#10;有形固定資産減価償却率最大値テキスト"/>
        <xdr:cNvSpPr txBox="1"/>
      </xdr:nvSpPr>
      <xdr:spPr>
        <a:xfrm>
          <a:off x="16408400" y="930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23</xdr:col>
      <xdr:colOff>428625</xdr:colOff>
      <xdr:row>55</xdr:row>
      <xdr:rowOff>97155</xdr:rowOff>
    </xdr:from>
    <xdr:to>
      <xdr:col>23</xdr:col>
      <xdr:colOff>606425</xdr:colOff>
      <xdr:row>55</xdr:row>
      <xdr:rowOff>97155</xdr:rowOff>
    </xdr:to>
    <xdr:cxnSp macro="">
      <xdr:nvCxnSpPr>
        <xdr:cNvPr id="326" name="直線コネクタ 325"/>
        <xdr:cNvCxnSpPr/>
      </xdr:nvCxnSpPr>
      <xdr:spPr>
        <a:xfrm>
          <a:off x="16230600" y="952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139082</xdr:rowOff>
    </xdr:from>
    <xdr:ext cx="405111" cy="259045"/>
    <xdr:sp macro="" textlink="">
      <xdr:nvSpPr>
        <xdr:cNvPr id="327" name="【保健センター・保健所】&#10;有形固定資産減価償却率平均値テキスト"/>
        <xdr:cNvSpPr txBox="1"/>
      </xdr:nvSpPr>
      <xdr:spPr>
        <a:xfrm>
          <a:off x="16408400" y="1042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160655</xdr:rowOff>
    </xdr:from>
    <xdr:to>
      <xdr:col>23</xdr:col>
      <xdr:colOff>568325</xdr:colOff>
      <xdr:row>61</xdr:row>
      <xdr:rowOff>90805</xdr:rowOff>
    </xdr:to>
    <xdr:sp macro="" textlink="">
      <xdr:nvSpPr>
        <xdr:cNvPr id="328" name="フローチャート : 判断 327"/>
        <xdr:cNvSpPr/>
      </xdr:nvSpPr>
      <xdr:spPr>
        <a:xfrm>
          <a:off x="16268700" y="1044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36830</xdr:rowOff>
    </xdr:from>
    <xdr:to>
      <xdr:col>22</xdr:col>
      <xdr:colOff>415925</xdr:colOff>
      <xdr:row>60</xdr:row>
      <xdr:rowOff>138430</xdr:rowOff>
    </xdr:to>
    <xdr:sp macro="" textlink="">
      <xdr:nvSpPr>
        <xdr:cNvPr id="329" name="フローチャート : 判断 328"/>
        <xdr:cNvSpPr/>
      </xdr:nvSpPr>
      <xdr:spPr>
        <a:xfrm>
          <a:off x="15430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154957</xdr:rowOff>
    </xdr:from>
    <xdr:ext cx="405111" cy="259045"/>
    <xdr:sp macro="" textlink="">
      <xdr:nvSpPr>
        <xdr:cNvPr id="330" name="n_1aveValue【保健センター・保健所】&#10;有形固定資産減価償却率"/>
        <xdr:cNvSpPr txBox="1"/>
      </xdr:nvSpPr>
      <xdr:spPr>
        <a:xfrm>
          <a:off x="15266043"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1" name="テキスト ボックス 3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2" name="テキスト ボックス 3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3" name="テキスト ボックス 3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4" name="テキスト ボックス 3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35" name="テキスト ボックス 3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120650</xdr:rowOff>
    </xdr:from>
    <xdr:to>
      <xdr:col>22</xdr:col>
      <xdr:colOff>415925</xdr:colOff>
      <xdr:row>62</xdr:row>
      <xdr:rowOff>50800</xdr:rowOff>
    </xdr:to>
    <xdr:sp macro="" textlink="">
      <xdr:nvSpPr>
        <xdr:cNvPr id="336" name="円/楕円 335"/>
        <xdr:cNvSpPr/>
      </xdr:nvSpPr>
      <xdr:spPr>
        <a:xfrm>
          <a:off x="1543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41927</xdr:rowOff>
    </xdr:from>
    <xdr:ext cx="405111" cy="259045"/>
    <xdr:sp macro="" textlink="">
      <xdr:nvSpPr>
        <xdr:cNvPr id="337" name="n_1mainValue【保健センター・保健所】&#10;有形固定資産減価償却率"/>
        <xdr:cNvSpPr txBox="1"/>
      </xdr:nvSpPr>
      <xdr:spPr>
        <a:xfrm>
          <a:off x="15266043"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38" name="正方形/長方形 3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39" name="正方形/長方形 3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0" name="正方形/長方形 3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1" name="正方形/長方形 3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2" name="正方形/長方形 3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3" name="正方形/長方形 3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4" name="正方形/長方形 3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45" name="正方形/長方形 3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46" name="テキスト ボックス 3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47" name="直線コネクタ 3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48" name="テキスト ボックス 3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49" name="直線コネクタ 3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0" name="テキスト ボックス 3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1" name="直線コネクタ 3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2" name="テキスト ボックス 3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53" name="直線コネクタ 3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54" name="テキスト ボックス 3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55" name="直線コネクタ 3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56" name="テキスト ボックス 3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57" name="直線コネクタ 3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58" name="テキスト ボックス 3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9" name="直線コネクタ 3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0" name="テキスト ボックス 3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152400</xdr:rowOff>
    </xdr:to>
    <xdr:cxnSp macro="">
      <xdr:nvCxnSpPr>
        <xdr:cNvPr id="362" name="直線コネクタ 361"/>
        <xdr:cNvCxnSpPr/>
      </xdr:nvCxnSpPr>
      <xdr:spPr>
        <a:xfrm flipV="1">
          <a:off x="22160864" y="96012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156227</xdr:rowOff>
    </xdr:from>
    <xdr:ext cx="469744" cy="259045"/>
    <xdr:sp macro="" textlink="">
      <xdr:nvSpPr>
        <xdr:cNvPr id="363" name="【保健センター・保健所】&#10;一人当たり面積最小値テキスト"/>
        <xdr:cNvSpPr txBox="1"/>
      </xdr:nvSpPr>
      <xdr:spPr>
        <a:xfrm>
          <a:off x="22250400" y="1112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0.024</a:t>
          </a:r>
          <a:endParaRPr kumimoji="1" lang="ja-JP" altLang="en-US" sz="1000" b="1">
            <a:latin typeface="ＭＳ Ｐゴシック"/>
          </a:endParaRPr>
        </a:p>
      </xdr:txBody>
    </xdr:sp>
    <xdr:clientData/>
  </xdr:oneCellAnchor>
  <xdr:twoCellAnchor>
    <xdr:from>
      <xdr:col>32</xdr:col>
      <xdr:colOff>98425</xdr:colOff>
      <xdr:row>64</xdr:row>
      <xdr:rowOff>152400</xdr:rowOff>
    </xdr:from>
    <xdr:to>
      <xdr:col>32</xdr:col>
      <xdr:colOff>276225</xdr:colOff>
      <xdr:row>64</xdr:row>
      <xdr:rowOff>152400</xdr:rowOff>
    </xdr:to>
    <xdr:cxnSp macro="">
      <xdr:nvCxnSpPr>
        <xdr:cNvPr id="364" name="直線コネクタ 363"/>
        <xdr:cNvCxnSpPr/>
      </xdr:nvCxnSpPr>
      <xdr:spPr>
        <a:xfrm>
          <a:off x="22072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365"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0.144</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366" name="直線コネクタ 36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10177</xdr:rowOff>
    </xdr:from>
    <xdr:ext cx="469744" cy="259045"/>
    <xdr:sp macro="" textlink="">
      <xdr:nvSpPr>
        <xdr:cNvPr id="367" name="【保健センター・保健所】&#10;一人当たり面積平均値テキスト"/>
        <xdr:cNvSpPr txBox="1"/>
      </xdr:nvSpPr>
      <xdr:spPr>
        <a:xfrm>
          <a:off x="222504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31750</xdr:rowOff>
    </xdr:from>
    <xdr:to>
      <xdr:col>32</xdr:col>
      <xdr:colOff>238125</xdr:colOff>
      <xdr:row>61</xdr:row>
      <xdr:rowOff>133350</xdr:rowOff>
    </xdr:to>
    <xdr:sp macro="" textlink="">
      <xdr:nvSpPr>
        <xdr:cNvPr id="368" name="フローチャート : 判断 367"/>
        <xdr:cNvSpPr/>
      </xdr:nvSpPr>
      <xdr:spPr>
        <a:xfrm>
          <a:off x="221107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133350</xdr:rowOff>
    </xdr:from>
    <xdr:to>
      <xdr:col>31</xdr:col>
      <xdr:colOff>85725</xdr:colOff>
      <xdr:row>60</xdr:row>
      <xdr:rowOff>63500</xdr:rowOff>
    </xdr:to>
    <xdr:sp macro="" textlink="">
      <xdr:nvSpPr>
        <xdr:cNvPr id="369" name="フローチャート : 判断 368"/>
        <xdr:cNvSpPr/>
      </xdr:nvSpPr>
      <xdr:spPr>
        <a:xfrm>
          <a:off x="212725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80027</xdr:rowOff>
    </xdr:from>
    <xdr:ext cx="469744" cy="259045"/>
    <xdr:sp macro="" textlink="">
      <xdr:nvSpPr>
        <xdr:cNvPr id="370" name="n_1aveValue【保健センター・保健所】&#10;一人当たり面積"/>
        <xdr:cNvSpPr txBox="1"/>
      </xdr:nvSpPr>
      <xdr:spPr>
        <a:xfrm>
          <a:off x="21075727" y="1002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1" name="テキスト ボックス 37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2" name="テキスト ボックス 37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3" name="テキスト ボックス 37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4" name="テキスト ボックス 37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5" name="テキスト ボックス 37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127000</xdr:rowOff>
    </xdr:from>
    <xdr:to>
      <xdr:col>31</xdr:col>
      <xdr:colOff>85725</xdr:colOff>
      <xdr:row>61</xdr:row>
      <xdr:rowOff>57150</xdr:rowOff>
    </xdr:to>
    <xdr:sp macro="" textlink="">
      <xdr:nvSpPr>
        <xdr:cNvPr id="376" name="円/楕円 375"/>
        <xdr:cNvSpPr/>
      </xdr:nvSpPr>
      <xdr:spPr>
        <a:xfrm>
          <a:off x="212725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48277</xdr:rowOff>
    </xdr:from>
    <xdr:ext cx="469744" cy="259045"/>
    <xdr:sp macro="" textlink="">
      <xdr:nvSpPr>
        <xdr:cNvPr id="377" name="n_1mainValue【保健センター・保健所】&#10;一人当たり面積"/>
        <xdr:cNvSpPr txBox="1"/>
      </xdr:nvSpPr>
      <xdr:spPr>
        <a:xfrm>
          <a:off x="210757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78" name="正方形/長方形 3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9" name="正方形/長方形 3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0" name="正方形/長方形 3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1" name="正方形/長方形 3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2" name="正方形/長方形 3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3" name="正方形/長方形 3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4" name="正方形/長方形 3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5" name="正方形/長方形 3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6" name="正方形/長方形 3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87" name="正方形/長方形 3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88" name="正方形/長方形 3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89" name="正方形/長方形 3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0" name="正方形/長方形 3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1" name="正方形/長方形 3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2" name="正方形/長方形 3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3" name="正方形/長方形 3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4" name="正方形/長方形 3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5" name="正方形/長方形 3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6" name="正方形/長方形 3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7" name="正方形/長方形 3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8" name="正方形/長方形 3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9" name="正方形/長方形 3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0" name="正方形/長方形 3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1" name="正方形/長方形 4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2" name="テキスト ボックス 4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3" name="直線コネクタ 4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4" name="テキスト ボックス 40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5" name="直線コネクタ 40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6" name="テキスト ボックス 40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7" name="直線コネクタ 40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8" name="テキスト ボックス 40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9" name="直線コネクタ 40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0" name="テキスト ボックス 40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1" name="直線コネクタ 41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2" name="テキスト ボックス 41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3" name="直線コネクタ 41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4" name="テキスト ボックス 41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5" name="直線コネクタ 4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6" name="テキスト ボックス 4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26670</xdr:rowOff>
    </xdr:from>
    <xdr:to>
      <xdr:col>23</xdr:col>
      <xdr:colOff>516889</xdr:colOff>
      <xdr:row>107</xdr:row>
      <xdr:rowOff>146686</xdr:rowOff>
    </xdr:to>
    <xdr:cxnSp macro="">
      <xdr:nvCxnSpPr>
        <xdr:cNvPr id="418" name="直線コネクタ 417"/>
        <xdr:cNvCxnSpPr/>
      </xdr:nvCxnSpPr>
      <xdr:spPr>
        <a:xfrm flipV="1">
          <a:off x="16318864" y="1717167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150513</xdr:rowOff>
    </xdr:from>
    <xdr:ext cx="405111" cy="259045"/>
    <xdr:sp macro="" textlink="">
      <xdr:nvSpPr>
        <xdr:cNvPr id="419" name="【庁舎】&#10;有形固定資産減価償却率最小値テキスト"/>
        <xdr:cNvSpPr txBox="1"/>
      </xdr:nvSpPr>
      <xdr:spPr>
        <a:xfrm>
          <a:off x="164084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107</xdr:row>
      <xdr:rowOff>146686</xdr:rowOff>
    </xdr:from>
    <xdr:to>
      <xdr:col>23</xdr:col>
      <xdr:colOff>606425</xdr:colOff>
      <xdr:row>107</xdr:row>
      <xdr:rowOff>146686</xdr:rowOff>
    </xdr:to>
    <xdr:cxnSp macro="">
      <xdr:nvCxnSpPr>
        <xdr:cNvPr id="420" name="直線コネクタ 419"/>
        <xdr:cNvCxnSpPr/>
      </xdr:nvCxnSpPr>
      <xdr:spPr>
        <a:xfrm>
          <a:off x="16230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144797</xdr:rowOff>
    </xdr:from>
    <xdr:ext cx="405111" cy="259045"/>
    <xdr:sp macro="" textlink="">
      <xdr:nvSpPr>
        <xdr:cNvPr id="421" name="【庁舎】&#10;有形固定資産減価償却率最大値テキスト"/>
        <xdr:cNvSpPr txBox="1"/>
      </xdr:nvSpPr>
      <xdr:spPr>
        <a:xfrm>
          <a:off x="16408400" y="1694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23</xdr:col>
      <xdr:colOff>428625</xdr:colOff>
      <xdr:row>100</xdr:row>
      <xdr:rowOff>26670</xdr:rowOff>
    </xdr:from>
    <xdr:to>
      <xdr:col>23</xdr:col>
      <xdr:colOff>606425</xdr:colOff>
      <xdr:row>100</xdr:row>
      <xdr:rowOff>26670</xdr:rowOff>
    </xdr:to>
    <xdr:cxnSp macro="">
      <xdr:nvCxnSpPr>
        <xdr:cNvPr id="422" name="直線コネクタ 421"/>
        <xdr:cNvCxnSpPr/>
      </xdr:nvCxnSpPr>
      <xdr:spPr>
        <a:xfrm>
          <a:off x="16230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32402</xdr:rowOff>
    </xdr:from>
    <xdr:ext cx="405111" cy="259045"/>
    <xdr:sp macro="" textlink="">
      <xdr:nvSpPr>
        <xdr:cNvPr id="423" name="【庁舎】&#10;有形固定資産減価償却率平均値テキスト"/>
        <xdr:cNvSpPr txBox="1"/>
      </xdr:nvSpPr>
      <xdr:spPr>
        <a:xfrm>
          <a:off x="16408400" y="1786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53975</xdr:rowOff>
    </xdr:from>
    <xdr:to>
      <xdr:col>23</xdr:col>
      <xdr:colOff>568325</xdr:colOff>
      <xdr:row>104</xdr:row>
      <xdr:rowOff>155575</xdr:rowOff>
    </xdr:to>
    <xdr:sp macro="" textlink="">
      <xdr:nvSpPr>
        <xdr:cNvPr id="424" name="フローチャート : 判断 423"/>
        <xdr:cNvSpPr/>
      </xdr:nvSpPr>
      <xdr:spPr>
        <a:xfrm>
          <a:off x="16268700" y="1788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133986</xdr:rowOff>
    </xdr:from>
    <xdr:to>
      <xdr:col>22</xdr:col>
      <xdr:colOff>415925</xdr:colOff>
      <xdr:row>105</xdr:row>
      <xdr:rowOff>64136</xdr:rowOff>
    </xdr:to>
    <xdr:sp macro="" textlink="">
      <xdr:nvSpPr>
        <xdr:cNvPr id="425" name="フローチャート : 判断 424"/>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80663</xdr:rowOff>
    </xdr:from>
    <xdr:ext cx="405111" cy="259045"/>
    <xdr:sp macro="" textlink="">
      <xdr:nvSpPr>
        <xdr:cNvPr id="426" name="n_1aveValue【庁舎】&#10;有形固定資産減価償却率"/>
        <xdr:cNvSpPr txBox="1"/>
      </xdr:nvSpPr>
      <xdr:spPr>
        <a:xfrm>
          <a:off x="15266043"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7" name="テキスト ボックス 42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8" name="テキスト ボックス 42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9" name="テキスト ボックス 42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0" name="テキスト ボックス 42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1" name="テキスト ボックス 43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170180</xdr:rowOff>
    </xdr:from>
    <xdr:to>
      <xdr:col>22</xdr:col>
      <xdr:colOff>415925</xdr:colOff>
      <xdr:row>106</xdr:row>
      <xdr:rowOff>100330</xdr:rowOff>
    </xdr:to>
    <xdr:sp macro="" textlink="">
      <xdr:nvSpPr>
        <xdr:cNvPr id="432" name="円/楕円 431"/>
        <xdr:cNvSpPr/>
      </xdr:nvSpPr>
      <xdr:spPr>
        <a:xfrm>
          <a:off x="15430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91457</xdr:rowOff>
    </xdr:from>
    <xdr:ext cx="405111" cy="259045"/>
    <xdr:sp macro="" textlink="">
      <xdr:nvSpPr>
        <xdr:cNvPr id="433" name="n_1mainValue【庁舎】&#10;有形固定資産減価償却率"/>
        <xdr:cNvSpPr txBox="1"/>
      </xdr:nvSpPr>
      <xdr:spPr>
        <a:xfrm>
          <a:off x="15266043" y="182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4" name="正方形/長方形 4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5" name="正方形/長方形 4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6" name="正方形/長方形 4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7" name="正方形/長方形 4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8" name="正方形/長方形 4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9" name="正方形/長方形 4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0" name="正方形/長方形 4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1" name="正方形/長方形 4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2" name="テキスト ボックス 4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3" name="直線コネクタ 4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4" name="テキスト ボックス 4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445" name="直線コネクタ 4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6" name="テキスト ボックス 4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7" name="直線コネクタ 4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48" name="テキスト ボックス 4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49" name="直線コネクタ 4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0" name="テキスト ボックス 4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1" name="直線コネクタ 4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2" name="テキスト ボックス 4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3" name="直線コネクタ 4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4" name="テキスト ボックス 4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14478</xdr:rowOff>
    </xdr:from>
    <xdr:to>
      <xdr:col>32</xdr:col>
      <xdr:colOff>186689</xdr:colOff>
      <xdr:row>107</xdr:row>
      <xdr:rowOff>105918</xdr:rowOff>
    </xdr:to>
    <xdr:cxnSp macro="">
      <xdr:nvCxnSpPr>
        <xdr:cNvPr id="456" name="直線コネクタ 455"/>
        <xdr:cNvCxnSpPr/>
      </xdr:nvCxnSpPr>
      <xdr:spPr>
        <a:xfrm flipV="1">
          <a:off x="22160864" y="1733092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109745</xdr:rowOff>
    </xdr:from>
    <xdr:ext cx="469744" cy="259045"/>
    <xdr:sp macro="" textlink="">
      <xdr:nvSpPr>
        <xdr:cNvPr id="457" name="【庁舎】&#10;一人当たり面積最小値テキスト"/>
        <xdr:cNvSpPr txBox="1"/>
      </xdr:nvSpPr>
      <xdr:spPr>
        <a:xfrm>
          <a:off x="22250400" y="1845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0.231</a:t>
          </a:r>
          <a:endParaRPr kumimoji="1" lang="ja-JP" altLang="en-US" sz="1000" b="1">
            <a:latin typeface="ＭＳ Ｐゴシック"/>
          </a:endParaRPr>
        </a:p>
      </xdr:txBody>
    </xdr:sp>
    <xdr:clientData/>
  </xdr:oneCellAnchor>
  <xdr:twoCellAnchor>
    <xdr:from>
      <xdr:col>32</xdr:col>
      <xdr:colOff>98425</xdr:colOff>
      <xdr:row>107</xdr:row>
      <xdr:rowOff>105918</xdr:rowOff>
    </xdr:from>
    <xdr:to>
      <xdr:col>32</xdr:col>
      <xdr:colOff>276225</xdr:colOff>
      <xdr:row>107</xdr:row>
      <xdr:rowOff>105918</xdr:rowOff>
    </xdr:to>
    <xdr:cxnSp macro="">
      <xdr:nvCxnSpPr>
        <xdr:cNvPr id="458" name="直線コネクタ 457"/>
        <xdr:cNvCxnSpPr/>
      </xdr:nvCxnSpPr>
      <xdr:spPr>
        <a:xfrm>
          <a:off x="22072600" y="1845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132605</xdr:rowOff>
    </xdr:from>
    <xdr:ext cx="469744" cy="259045"/>
    <xdr:sp macro="" textlink="">
      <xdr:nvSpPr>
        <xdr:cNvPr id="459" name="【庁舎】&#10;一人当たり面積最大値テキスト"/>
        <xdr:cNvSpPr txBox="1"/>
      </xdr:nvSpPr>
      <xdr:spPr>
        <a:xfrm>
          <a:off x="22250400" y="171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0.476</a:t>
          </a:r>
          <a:endParaRPr kumimoji="1" lang="ja-JP" altLang="en-US" sz="1000" b="1">
            <a:latin typeface="ＭＳ Ｐゴシック"/>
          </a:endParaRPr>
        </a:p>
      </xdr:txBody>
    </xdr:sp>
    <xdr:clientData/>
  </xdr:oneCellAnchor>
  <xdr:twoCellAnchor>
    <xdr:from>
      <xdr:col>32</xdr:col>
      <xdr:colOff>98425</xdr:colOff>
      <xdr:row>101</xdr:row>
      <xdr:rowOff>14478</xdr:rowOff>
    </xdr:from>
    <xdr:to>
      <xdr:col>32</xdr:col>
      <xdr:colOff>276225</xdr:colOff>
      <xdr:row>101</xdr:row>
      <xdr:rowOff>14478</xdr:rowOff>
    </xdr:to>
    <xdr:cxnSp macro="">
      <xdr:nvCxnSpPr>
        <xdr:cNvPr id="460" name="直線コネクタ 459"/>
        <xdr:cNvCxnSpPr/>
      </xdr:nvCxnSpPr>
      <xdr:spPr>
        <a:xfrm>
          <a:off x="22072600" y="1733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54119</xdr:rowOff>
    </xdr:from>
    <xdr:ext cx="469744" cy="259045"/>
    <xdr:sp macro="" textlink="">
      <xdr:nvSpPr>
        <xdr:cNvPr id="461" name="【庁舎】&#10;一人当たり面積平均値テキスト"/>
        <xdr:cNvSpPr txBox="1"/>
      </xdr:nvSpPr>
      <xdr:spPr>
        <a:xfrm>
          <a:off x="22250400" y="17884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75692</xdr:rowOff>
    </xdr:from>
    <xdr:to>
      <xdr:col>32</xdr:col>
      <xdr:colOff>238125</xdr:colOff>
      <xdr:row>105</xdr:row>
      <xdr:rowOff>5842</xdr:rowOff>
    </xdr:to>
    <xdr:sp macro="" textlink="">
      <xdr:nvSpPr>
        <xdr:cNvPr id="462" name="フローチャート : 判断 461"/>
        <xdr:cNvSpPr/>
      </xdr:nvSpPr>
      <xdr:spPr>
        <a:xfrm>
          <a:off x="221107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29972</xdr:rowOff>
    </xdr:from>
    <xdr:to>
      <xdr:col>31</xdr:col>
      <xdr:colOff>85725</xdr:colOff>
      <xdr:row>104</xdr:row>
      <xdr:rowOff>131572</xdr:rowOff>
    </xdr:to>
    <xdr:sp macro="" textlink="">
      <xdr:nvSpPr>
        <xdr:cNvPr id="463" name="フローチャート : 判断 462"/>
        <xdr:cNvSpPr/>
      </xdr:nvSpPr>
      <xdr:spPr>
        <a:xfrm>
          <a:off x="21272500"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122699</xdr:rowOff>
    </xdr:from>
    <xdr:ext cx="469744" cy="259045"/>
    <xdr:sp macro="" textlink="">
      <xdr:nvSpPr>
        <xdr:cNvPr id="464" name="n_1aveValue【庁舎】&#10;一人当たり面積"/>
        <xdr:cNvSpPr txBox="1"/>
      </xdr:nvSpPr>
      <xdr:spPr>
        <a:xfrm>
          <a:off x="21075727" y="1795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0.349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5" name="テキスト ボックス 46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6" name="テキスト ボックス 46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7" name="テキスト ボックス 46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68" name="テキスト ボックス 46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69" name="テキスト ボックス 46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160274</xdr:rowOff>
    </xdr:from>
    <xdr:to>
      <xdr:col>31</xdr:col>
      <xdr:colOff>85725</xdr:colOff>
      <xdr:row>102</xdr:row>
      <xdr:rowOff>90424</xdr:rowOff>
    </xdr:to>
    <xdr:sp macro="" textlink="">
      <xdr:nvSpPr>
        <xdr:cNvPr id="470" name="円/楕円 469"/>
        <xdr:cNvSpPr/>
      </xdr:nvSpPr>
      <xdr:spPr>
        <a:xfrm>
          <a:off x="21272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100</xdr:row>
      <xdr:rowOff>106951</xdr:rowOff>
    </xdr:from>
    <xdr:ext cx="469744" cy="259045"/>
    <xdr:sp macro="" textlink="">
      <xdr:nvSpPr>
        <xdr:cNvPr id="471" name="n_1mainValue【庁舎】&#10;一人当たり面積"/>
        <xdr:cNvSpPr txBox="1"/>
      </xdr:nvSpPr>
      <xdr:spPr>
        <a:xfrm>
          <a:off x="210757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2" name="正方形/長方形 4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3" name="正方形/長方形 4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4" name="テキスト ボックス 4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体育館や市民会館</a:t>
          </a:r>
          <a:r>
            <a:rPr kumimoji="1" lang="ja-JP" altLang="ja-JP" sz="1100" b="0" i="0" u="none" strike="noStrike" kern="0" cap="none" spc="0" normalizeH="0" baseline="0" noProof="0">
              <a:ln>
                <a:noFill/>
              </a:ln>
              <a:solidFill>
                <a:prstClr val="black"/>
              </a:solidFill>
              <a:effectLst/>
              <a:uLnTx/>
              <a:uFillTx/>
              <a:latin typeface="+mn-lt"/>
              <a:ea typeface="+mn-ea"/>
              <a:cs typeface="+mn-cs"/>
            </a:rPr>
            <a:t>の有形固定資産減価償却率は、類似団体平均や全国平均等に比べると</a:t>
          </a:r>
          <a:r>
            <a:rPr kumimoji="1" lang="ja-JP" altLang="en-US" sz="1100" b="0" i="0" u="none" strike="noStrike" kern="0" cap="none" spc="0" normalizeH="0" baseline="0" noProof="0">
              <a:ln>
                <a:noFill/>
              </a:ln>
              <a:solidFill>
                <a:prstClr val="black"/>
              </a:solidFill>
              <a:effectLst/>
              <a:uLnTx/>
              <a:uFillTx/>
              <a:latin typeface="+mn-lt"/>
              <a:ea typeface="+mn-ea"/>
              <a:cs typeface="+mn-cs"/>
            </a:rPr>
            <a:t>かなり</a:t>
          </a:r>
          <a:r>
            <a:rPr kumimoji="1" lang="ja-JP" altLang="ja-JP" sz="1100" b="0" i="0" u="none" strike="noStrike" kern="0" cap="none" spc="0" normalizeH="0" baseline="0" noProof="0">
              <a:ln>
                <a:noFill/>
              </a:ln>
              <a:solidFill>
                <a:prstClr val="black"/>
              </a:solidFill>
              <a:effectLst/>
              <a:uLnTx/>
              <a:uFillTx/>
              <a:latin typeface="+mn-lt"/>
              <a:ea typeface="+mn-ea"/>
              <a:cs typeface="+mn-cs"/>
            </a:rPr>
            <a:t>高い位置にあり老朽化が進んでいる。</a:t>
          </a:r>
          <a:r>
            <a:rPr kumimoji="1" lang="ja-JP" altLang="en-US" sz="1100" b="0" i="0" u="none" strike="noStrike" kern="0" cap="none" spc="0" normalizeH="0" baseline="0" noProof="0">
              <a:ln>
                <a:noFill/>
              </a:ln>
              <a:solidFill>
                <a:prstClr val="black"/>
              </a:solidFill>
              <a:effectLst/>
              <a:uLnTx/>
              <a:uFillTx/>
              <a:latin typeface="+mn-lt"/>
              <a:ea typeface="+mn-ea"/>
              <a:cs typeface="+mn-cs"/>
            </a:rPr>
            <a:t>今後の公共施設更新を見据え</a:t>
          </a:r>
          <a:r>
            <a:rPr kumimoji="1" lang="ja-JP" altLang="ja-JP" sz="1100" b="0" i="0" u="none" strike="noStrike" kern="0" cap="none" spc="0" normalizeH="0" baseline="0" noProof="0">
              <a:ln>
                <a:noFill/>
              </a:ln>
              <a:solidFill>
                <a:prstClr val="black"/>
              </a:solidFill>
              <a:effectLst/>
              <a:uLnTx/>
              <a:uFillTx/>
              <a:latin typeface="+mn-lt"/>
              <a:ea typeface="+mn-ea"/>
              <a:cs typeface="+mn-cs"/>
            </a:rPr>
            <a:t>、事業費の平準化などを図りながら、計画的な更新や長寿命化を行っていく必要がある</a:t>
          </a:r>
          <a:r>
            <a:rPr kumimoji="1" lang="ja-JP" altLang="en-US" sz="1100" b="0" i="0" u="none" strike="noStrike" kern="0" cap="none" spc="0" normalizeH="0" baseline="0" noProof="0">
              <a:ln>
                <a:noFill/>
              </a:ln>
              <a:solidFill>
                <a:prstClr val="black"/>
              </a:solidFill>
              <a:effectLst/>
              <a:uLnTx/>
              <a:uFillTx/>
              <a:latin typeface="+mn-lt"/>
              <a:ea typeface="+mn-ea"/>
              <a:cs typeface="+mn-cs"/>
            </a:rPr>
            <a:t>。保健センターや福祉施設、庁舎の</a:t>
          </a: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b="0" i="0" u="none" strike="noStrike" kern="0" cap="none" spc="0" normalizeH="0" baseline="0" noProof="0">
              <a:ln>
                <a:noFill/>
              </a:ln>
              <a:solidFill>
                <a:prstClr val="black"/>
              </a:solidFill>
              <a:effectLst/>
              <a:uLnTx/>
              <a:uFillTx/>
              <a:latin typeface="+mn-lt"/>
              <a:ea typeface="+mn-ea"/>
              <a:cs typeface="+mn-cs"/>
            </a:rPr>
            <a:t>類似団体平均や全国平均等に比べると</a:t>
          </a:r>
          <a:r>
            <a:rPr kumimoji="1" lang="ja-JP" altLang="en-US" sz="1100" b="0" i="0" u="none" strike="noStrike" kern="0" cap="none" spc="0" normalizeH="0" baseline="0" noProof="0">
              <a:ln>
                <a:noFill/>
              </a:ln>
              <a:solidFill>
                <a:prstClr val="black"/>
              </a:solidFill>
              <a:effectLst/>
              <a:uLnTx/>
              <a:uFillTx/>
              <a:latin typeface="+mn-lt"/>
              <a:ea typeface="+mn-ea"/>
              <a:cs typeface="+mn-cs"/>
            </a:rPr>
            <a:t>低い</a:t>
          </a:r>
          <a:r>
            <a:rPr kumimoji="1" lang="ja-JP" altLang="ja-JP" sz="1100" b="0" i="0" u="none" strike="noStrike" kern="0" cap="none" spc="0" normalizeH="0" baseline="0" noProof="0">
              <a:ln>
                <a:noFill/>
              </a:ln>
              <a:solidFill>
                <a:prstClr val="black"/>
              </a:solidFill>
              <a:effectLst/>
              <a:uLnTx/>
              <a:uFillTx/>
              <a:latin typeface="+mn-lt"/>
              <a:ea typeface="+mn-ea"/>
              <a:cs typeface="+mn-cs"/>
            </a:rPr>
            <a:t>位置にあ</a:t>
          </a:r>
          <a:r>
            <a:rPr kumimoji="1" lang="ja-JP" altLang="en-US" sz="1100" b="0" i="0" u="none" strike="noStrike" kern="0" cap="none" spc="0" normalizeH="0" baseline="0" noProof="0">
              <a:ln>
                <a:noFill/>
              </a:ln>
              <a:solidFill>
                <a:prstClr val="black"/>
              </a:solidFill>
              <a:effectLst/>
              <a:uLnTx/>
              <a:uFillTx/>
              <a:latin typeface="+mn-lt"/>
              <a:ea typeface="+mn-ea"/>
              <a:cs typeface="+mn-cs"/>
            </a:rPr>
            <a:t>るが、他の施設の更新時期を迎えることから、事業の平準化などを図りながら、計画的な更新や長寿命化を継続していく必要がある。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地方税が前年度より伸びており、県平均</a:t>
          </a:r>
          <a:r>
            <a:rPr kumimoji="1" lang="ja-JP" altLang="en-US" sz="1100" baseline="0">
              <a:solidFill>
                <a:schemeClr val="dk1"/>
              </a:solidFill>
              <a:effectLst/>
              <a:latin typeface="+mn-lt"/>
              <a:ea typeface="+mn-ea"/>
              <a:cs typeface="+mn-cs"/>
            </a:rPr>
            <a:t>を</a:t>
          </a:r>
          <a:r>
            <a:rPr kumimoji="1" lang="ja-JP" altLang="en-US" sz="1100" baseline="0">
              <a:solidFill>
                <a:schemeClr val="tx1"/>
              </a:solidFill>
              <a:effectLst/>
              <a:latin typeface="+mn-lt"/>
              <a:ea typeface="+mn-ea"/>
              <a:cs typeface="+mn-cs"/>
            </a:rPr>
            <a:t>上回った</a:t>
          </a:r>
          <a:r>
            <a:rPr kumimoji="1" lang="ja-JP" altLang="ja-JP" sz="1100" baseline="0">
              <a:solidFill>
                <a:schemeClr val="tx1"/>
              </a:solidFill>
              <a:effectLst/>
              <a:latin typeface="+mn-lt"/>
              <a:ea typeface="+mn-ea"/>
              <a:cs typeface="+mn-cs"/>
            </a:rPr>
            <a:t>が、類似団体と比較</a:t>
          </a:r>
          <a:r>
            <a:rPr kumimoji="1" lang="ja-JP" altLang="en-US" sz="1100" baseline="0">
              <a:solidFill>
                <a:schemeClr val="tx1"/>
              </a:solidFill>
              <a:effectLst/>
              <a:latin typeface="+mn-lt"/>
              <a:ea typeface="+mn-ea"/>
              <a:cs typeface="+mn-cs"/>
            </a:rPr>
            <a:t>すると、</a:t>
          </a:r>
          <a:r>
            <a:rPr kumimoji="1" lang="ja-JP" altLang="ja-JP" sz="1100" baseline="0">
              <a:solidFill>
                <a:schemeClr val="tx1"/>
              </a:solidFill>
              <a:effectLst/>
              <a:latin typeface="+mn-lt"/>
              <a:ea typeface="+mn-ea"/>
              <a:cs typeface="+mn-cs"/>
            </a:rPr>
            <a:t>大規模な企業等が少ないことから</a:t>
          </a:r>
          <a:r>
            <a:rPr kumimoji="1" lang="ja-JP" altLang="en-US" sz="1100" baseline="0">
              <a:solidFill>
                <a:schemeClr val="tx1"/>
              </a:solidFill>
              <a:effectLst/>
              <a:latin typeface="+mn-lt"/>
              <a:ea typeface="+mn-ea"/>
              <a:cs typeface="+mn-cs"/>
            </a:rPr>
            <a:t>大きく</a:t>
          </a:r>
          <a:r>
            <a:rPr kumimoji="1" lang="ja-JP" altLang="ja-JP" sz="1100" baseline="0">
              <a:solidFill>
                <a:schemeClr val="tx1"/>
              </a:solidFill>
              <a:effectLst/>
              <a:latin typeface="+mn-lt"/>
              <a:ea typeface="+mn-ea"/>
              <a:cs typeface="+mn-cs"/>
            </a:rPr>
            <a:t>下回って</a:t>
          </a:r>
          <a:r>
            <a:rPr kumimoji="1" lang="ja-JP" altLang="ja-JP" sz="1100" baseline="0">
              <a:solidFill>
                <a:schemeClr val="dk1"/>
              </a:solidFill>
              <a:effectLst/>
              <a:latin typeface="+mn-lt"/>
              <a:ea typeface="+mn-ea"/>
              <a:cs typeface="+mn-cs"/>
            </a:rPr>
            <a:t>いる。</a:t>
          </a:r>
          <a:endParaRPr lang="ja-JP" altLang="ja-JP" sz="1400">
            <a:effectLst/>
          </a:endParaRPr>
        </a:p>
        <a:p>
          <a:r>
            <a:rPr kumimoji="1" lang="ja-JP" altLang="ja-JP" sz="1100">
              <a:solidFill>
                <a:schemeClr val="dk1"/>
              </a:solidFill>
              <a:effectLst/>
              <a:latin typeface="+mn-lt"/>
              <a:ea typeface="+mn-ea"/>
              <a:cs typeface="+mn-cs"/>
            </a:rPr>
            <a:t>　今後においても、企業誘</a:t>
          </a:r>
          <a:r>
            <a:rPr kumimoji="1" lang="ja-JP" altLang="ja-JP" sz="1100">
              <a:solidFill>
                <a:schemeClr val="tx1"/>
              </a:solidFill>
              <a:effectLst/>
              <a:latin typeface="+mn-lt"/>
              <a:ea typeface="+mn-ea"/>
              <a:cs typeface="+mn-cs"/>
            </a:rPr>
            <a:t>致</a:t>
          </a:r>
          <a:r>
            <a:rPr kumimoji="1" lang="ja-JP" altLang="en-US" sz="1100" strike="noStrike" baseline="0">
              <a:solidFill>
                <a:schemeClr val="tx1"/>
              </a:solidFill>
              <a:effectLst/>
              <a:latin typeface="+mn-lt"/>
              <a:ea typeface="+mn-ea"/>
              <a:cs typeface="+mn-cs"/>
            </a:rPr>
            <a:t>や</a:t>
          </a:r>
          <a:r>
            <a:rPr kumimoji="1" lang="ja-JP" altLang="ja-JP" sz="1100">
              <a:solidFill>
                <a:schemeClr val="tx1"/>
              </a:solidFill>
              <a:effectLst/>
              <a:latin typeface="+mn-lt"/>
              <a:ea typeface="+mn-ea"/>
              <a:cs typeface="+mn-cs"/>
            </a:rPr>
            <a:t>徴収</a:t>
          </a:r>
          <a:r>
            <a:rPr kumimoji="1" lang="ja-JP" altLang="ja-JP" sz="1100">
              <a:solidFill>
                <a:schemeClr val="dk1"/>
              </a:solidFill>
              <a:effectLst/>
              <a:latin typeface="+mn-lt"/>
              <a:ea typeface="+mn-ea"/>
              <a:cs typeface="+mn-cs"/>
            </a:rPr>
            <a:t>強化</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料金等の見直しによる</a:t>
          </a:r>
          <a:r>
            <a:rPr kumimoji="1" lang="ja-JP" altLang="en-US" sz="1100">
              <a:solidFill>
                <a:schemeClr val="dk1"/>
              </a:solidFill>
              <a:effectLst/>
              <a:latin typeface="+mn-lt"/>
              <a:ea typeface="+mn-ea"/>
              <a:cs typeface="+mn-cs"/>
            </a:rPr>
            <a:t>税収増及び</a:t>
          </a:r>
          <a:r>
            <a:rPr kumimoji="1" lang="ja-JP" altLang="ja-JP" sz="1100">
              <a:solidFill>
                <a:schemeClr val="dk1"/>
              </a:solidFill>
              <a:effectLst/>
              <a:latin typeface="+mn-lt"/>
              <a:ea typeface="+mn-ea"/>
              <a:cs typeface="+mn-cs"/>
            </a:rPr>
            <a:t>自主財源の確保に取り組み、財政基盤の強化に努める。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145521</xdr:rowOff>
    </xdr:from>
    <xdr:to>
      <xdr:col>7</xdr:col>
      <xdr:colOff>152400</xdr:colOff>
      <xdr:row>43</xdr:row>
      <xdr:rowOff>165629</xdr:rowOff>
    </xdr:to>
    <xdr:cxnSp macro="">
      <xdr:nvCxnSpPr>
        <xdr:cNvPr id="71" name="直線コネクタ 70"/>
        <xdr:cNvCxnSpPr/>
      </xdr:nvCxnSpPr>
      <xdr:spPr>
        <a:xfrm flipV="1">
          <a:off x="4114800" y="7517871"/>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165629</xdr:rowOff>
    </xdr:from>
    <xdr:to>
      <xdr:col>6</xdr:col>
      <xdr:colOff>0</xdr:colOff>
      <xdr:row>44</xdr:row>
      <xdr:rowOff>14288</xdr:rowOff>
    </xdr:to>
    <xdr:cxnSp macro="">
      <xdr:nvCxnSpPr>
        <xdr:cNvPr id="74" name="直線コネクタ 73"/>
        <xdr:cNvCxnSpPr/>
      </xdr:nvCxnSpPr>
      <xdr:spPr>
        <a:xfrm flipV="1">
          <a:off x="3225800" y="753797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14288</xdr:rowOff>
    </xdr:to>
    <xdr:cxnSp macro="">
      <xdr:nvCxnSpPr>
        <xdr:cNvPr id="77" name="直線コネクタ 76"/>
        <xdr:cNvCxnSpPr/>
      </xdr:nvCxnSpPr>
      <xdr:spPr>
        <a:xfrm>
          <a:off x="2336800" y="754803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80" name="直線コネクタ 79"/>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94721</xdr:rowOff>
    </xdr:from>
    <xdr:to>
      <xdr:col>7</xdr:col>
      <xdr:colOff>203200</xdr:colOff>
      <xdr:row>44</xdr:row>
      <xdr:rowOff>24871</xdr:rowOff>
    </xdr:to>
    <xdr:sp macro="" textlink="">
      <xdr:nvSpPr>
        <xdr:cNvPr id="90" name="円/楕円 89"/>
        <xdr:cNvSpPr/>
      </xdr:nvSpPr>
      <xdr:spPr>
        <a:xfrm>
          <a:off x="49022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66798</xdr:rowOff>
    </xdr:from>
    <xdr:ext cx="762000" cy="259045"/>
    <xdr:sp macro="" textlink="">
      <xdr:nvSpPr>
        <xdr:cNvPr id="91" name="財政力該当値テキスト"/>
        <xdr:cNvSpPr txBox="1"/>
      </xdr:nvSpPr>
      <xdr:spPr>
        <a:xfrm>
          <a:off x="5041900" y="743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114829</xdr:rowOff>
    </xdr:from>
    <xdr:to>
      <xdr:col>6</xdr:col>
      <xdr:colOff>50800</xdr:colOff>
      <xdr:row>44</xdr:row>
      <xdr:rowOff>44979</xdr:rowOff>
    </xdr:to>
    <xdr:sp macro="" textlink="">
      <xdr:nvSpPr>
        <xdr:cNvPr id="92" name="円/楕円 91"/>
        <xdr:cNvSpPr/>
      </xdr:nvSpPr>
      <xdr:spPr>
        <a:xfrm>
          <a:off x="4064000" y="74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29756</xdr:rowOff>
    </xdr:from>
    <xdr:ext cx="736600" cy="259045"/>
    <xdr:sp macro="" textlink="">
      <xdr:nvSpPr>
        <xdr:cNvPr id="93" name="テキスト ボックス 92"/>
        <xdr:cNvSpPr txBox="1"/>
      </xdr:nvSpPr>
      <xdr:spPr>
        <a:xfrm>
          <a:off x="3733800" y="7573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134938</xdr:rowOff>
    </xdr:from>
    <xdr:to>
      <xdr:col>4</xdr:col>
      <xdr:colOff>533400</xdr:colOff>
      <xdr:row>44</xdr:row>
      <xdr:rowOff>65088</xdr:rowOff>
    </xdr:to>
    <xdr:sp macro="" textlink="">
      <xdr:nvSpPr>
        <xdr:cNvPr id="94" name="円/楕円 93"/>
        <xdr:cNvSpPr/>
      </xdr:nvSpPr>
      <xdr:spPr>
        <a:xfrm>
          <a:off x="3175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49865</xdr:rowOff>
    </xdr:from>
    <xdr:ext cx="762000" cy="259045"/>
    <xdr:sp macro="" textlink="">
      <xdr:nvSpPr>
        <xdr:cNvPr id="95" name="テキスト ボックス 94"/>
        <xdr:cNvSpPr txBox="1"/>
      </xdr:nvSpPr>
      <xdr:spPr>
        <a:xfrm>
          <a:off x="2844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6" name="円/楕円 95"/>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7" name="テキスト ボックス 96"/>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8" name="円/楕円 97"/>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9" name="テキスト ボックス 98"/>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公債費が償還終了や</a:t>
          </a:r>
          <a:r>
            <a:rPr kumimoji="1" lang="ja-JP" altLang="ja-JP" sz="1100">
              <a:solidFill>
                <a:schemeClr val="dk1"/>
              </a:solidFill>
              <a:effectLst/>
              <a:latin typeface="+mn-lt"/>
              <a:ea typeface="+mn-ea"/>
              <a:cs typeface="+mn-cs"/>
            </a:rPr>
            <a:t>町債の新規発行抑制に</a:t>
          </a:r>
          <a:r>
            <a:rPr kumimoji="1" lang="ja-JP" altLang="ja-JP" sz="1100">
              <a:solidFill>
                <a:schemeClr val="tx1"/>
              </a:solidFill>
              <a:effectLst/>
              <a:latin typeface="+mn-lt"/>
              <a:ea typeface="+mn-ea"/>
              <a:cs typeface="+mn-cs"/>
            </a:rPr>
            <a:t>より</a:t>
          </a:r>
          <a:r>
            <a:rPr kumimoji="1" lang="ja-JP" altLang="en-US" sz="1100">
              <a:solidFill>
                <a:schemeClr val="tx1"/>
              </a:solidFill>
              <a:effectLst/>
              <a:latin typeface="+mn-lt"/>
              <a:ea typeface="+mn-ea"/>
              <a:cs typeface="+mn-cs"/>
            </a:rPr>
            <a:t>減少し、また、人件費が減と</a:t>
          </a:r>
          <a:r>
            <a:rPr kumimoji="1" lang="ja-JP" altLang="ja-JP" sz="1100">
              <a:solidFill>
                <a:schemeClr val="tx1"/>
              </a:solidFill>
              <a:effectLst/>
              <a:latin typeface="+mn-lt"/>
              <a:ea typeface="+mn-ea"/>
              <a:cs typeface="+mn-cs"/>
            </a:rPr>
            <a:t>なったが、</a:t>
          </a:r>
          <a:r>
            <a:rPr kumimoji="1" lang="ja-JP" altLang="en-US" sz="1100">
              <a:solidFill>
                <a:schemeClr val="tx1"/>
              </a:solidFill>
              <a:effectLst/>
              <a:latin typeface="+mn-lt"/>
              <a:ea typeface="+mn-ea"/>
              <a:cs typeface="+mn-cs"/>
            </a:rPr>
            <a:t>私立保育園負担金や</a:t>
          </a:r>
          <a:r>
            <a:rPr kumimoji="1" lang="ja-JP" altLang="ja-JP" sz="1100">
              <a:solidFill>
                <a:schemeClr val="tx1"/>
              </a:solidFill>
              <a:effectLst/>
              <a:latin typeface="+mn-lt"/>
              <a:ea typeface="+mn-ea"/>
              <a:cs typeface="+mn-cs"/>
            </a:rPr>
            <a:t>障がい者福祉サービス費等の扶助費</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特別会計への繰出し金</a:t>
          </a:r>
          <a:r>
            <a:rPr kumimoji="1" lang="ja-JP" altLang="en-US" sz="1100">
              <a:solidFill>
                <a:schemeClr val="tx1"/>
              </a:solidFill>
              <a:effectLst/>
              <a:latin typeface="+mn-lt"/>
              <a:ea typeface="+mn-ea"/>
              <a:cs typeface="+mn-cs"/>
            </a:rPr>
            <a:t>が</a:t>
          </a:r>
          <a:r>
            <a:rPr kumimoji="1" lang="ja-JP" altLang="ja-JP" sz="1100">
              <a:solidFill>
                <a:schemeClr val="tx1"/>
              </a:solidFill>
              <a:effectLst/>
              <a:latin typeface="+mn-lt"/>
              <a:ea typeface="+mn-ea"/>
              <a:cs typeface="+mn-cs"/>
            </a:rPr>
            <a:t>増となり、経常経費充当一般財源</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増加した</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経常一般財源については</a:t>
          </a:r>
          <a:r>
            <a:rPr kumimoji="1" lang="ja-JP" altLang="en-US" sz="1100">
              <a:solidFill>
                <a:schemeClr val="tx1"/>
              </a:solidFill>
              <a:effectLst/>
              <a:latin typeface="+mn-lt"/>
              <a:ea typeface="+mn-ea"/>
              <a:cs typeface="+mn-cs"/>
            </a:rPr>
            <a:t>、</a:t>
          </a:r>
          <a:r>
            <a:rPr kumimoji="1" lang="ja-JP" altLang="ja-JP" sz="1100">
              <a:solidFill>
                <a:schemeClr val="dk1"/>
              </a:solidFill>
              <a:effectLst/>
              <a:latin typeface="+mn-lt"/>
              <a:ea typeface="+mn-ea"/>
              <a:cs typeface="+mn-cs"/>
            </a:rPr>
            <a:t>固定資産税の増</a:t>
          </a:r>
          <a:r>
            <a:rPr kumimoji="1" lang="ja-JP" altLang="en-US" sz="1100">
              <a:solidFill>
                <a:schemeClr val="dk1"/>
              </a:solidFill>
              <a:effectLst/>
              <a:latin typeface="+mn-lt"/>
              <a:ea typeface="+mn-ea"/>
              <a:cs typeface="+mn-cs"/>
            </a:rPr>
            <a:t>となったが、地方交付税や臨時財政対策債、</a:t>
          </a:r>
          <a:r>
            <a:rPr kumimoji="1" lang="ja-JP" altLang="ja-JP" sz="1100">
              <a:solidFill>
                <a:schemeClr val="dk1"/>
              </a:solidFill>
              <a:effectLst/>
              <a:latin typeface="+mn-lt"/>
              <a:ea typeface="+mn-ea"/>
              <a:cs typeface="+mn-cs"/>
            </a:rPr>
            <a:t>地方消費税の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経常</a:t>
          </a:r>
          <a:r>
            <a:rPr kumimoji="1" lang="ja-JP" altLang="ja-JP" sz="1100">
              <a:solidFill>
                <a:schemeClr val="tx1"/>
              </a:solidFill>
              <a:effectLst/>
              <a:latin typeface="+mn-lt"/>
              <a:ea typeface="+mn-ea"/>
              <a:cs typeface="+mn-cs"/>
            </a:rPr>
            <a:t>収支比率</a:t>
          </a:r>
          <a:r>
            <a:rPr kumimoji="1" lang="ja-JP" altLang="en-US" sz="1100">
              <a:solidFill>
                <a:schemeClr val="tx1"/>
              </a:solidFill>
              <a:effectLst/>
              <a:latin typeface="+mn-lt"/>
              <a:ea typeface="+mn-ea"/>
              <a:cs typeface="+mn-cs"/>
            </a:rPr>
            <a:t>は</a:t>
          </a:r>
          <a:r>
            <a:rPr kumimoji="1" lang="ja-JP" altLang="ja-JP" sz="1100">
              <a:solidFill>
                <a:schemeClr val="tx1"/>
              </a:solidFill>
              <a:effectLst/>
              <a:latin typeface="+mn-lt"/>
              <a:ea typeface="+mn-ea"/>
              <a:cs typeface="+mn-cs"/>
            </a:rPr>
            <a:t>前</a:t>
          </a:r>
          <a:r>
            <a:rPr kumimoji="1" lang="ja-JP" altLang="ja-JP" sz="1100">
              <a:solidFill>
                <a:schemeClr val="dk1"/>
              </a:solidFill>
              <a:effectLst/>
              <a:latin typeface="+mn-lt"/>
              <a:ea typeface="+mn-ea"/>
              <a:cs typeface="+mn-cs"/>
            </a:rPr>
            <a:t>年度より</a:t>
          </a:r>
          <a:r>
            <a:rPr kumimoji="1" lang="ja-JP" altLang="en-US" sz="1100">
              <a:solidFill>
                <a:schemeClr val="dk1"/>
              </a:solidFill>
              <a:effectLst/>
              <a:latin typeface="+mn-lt"/>
              <a:ea typeface="+mn-ea"/>
              <a:cs typeface="+mn-cs"/>
            </a:rPr>
            <a:t>悪化した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経常収支比率に大きな影響を与える税収、地方交付税について、景気の状況や地方財政対策の動向に注視するとともに、公債費や扶助費の増加が懸念されるため、当該経費の</a:t>
          </a:r>
          <a:r>
            <a:rPr kumimoji="1" lang="ja-JP" altLang="ja-JP" sz="1100">
              <a:solidFill>
                <a:schemeClr val="tx1"/>
              </a:solidFill>
              <a:effectLst/>
              <a:latin typeface="+mn-lt"/>
              <a:ea typeface="+mn-ea"/>
              <a:cs typeface="+mn-cs"/>
            </a:rPr>
            <a:t>歳出削減に取り組んでいく必要がある。</a:t>
          </a:r>
          <a:endParaRPr lang="ja-JP" altLang="ja-JP" sz="1400">
            <a:solidFill>
              <a:schemeClr val="tx1"/>
            </a:solidFill>
            <a:effectLst/>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63</xdr:row>
      <xdr:rowOff>119126</xdr:rowOff>
    </xdr:to>
    <xdr:cxnSp macro="">
      <xdr:nvCxnSpPr>
        <xdr:cNvPr id="132" name="直線コネクタ 131"/>
        <xdr:cNvCxnSpPr/>
      </xdr:nvCxnSpPr>
      <xdr:spPr>
        <a:xfrm>
          <a:off x="4114800" y="10775696"/>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145796</xdr:rowOff>
    </xdr:from>
    <xdr:to>
      <xdr:col>6</xdr:col>
      <xdr:colOff>0</xdr:colOff>
      <xdr:row>63</xdr:row>
      <xdr:rowOff>66040</xdr:rowOff>
    </xdr:to>
    <xdr:cxnSp macro="">
      <xdr:nvCxnSpPr>
        <xdr:cNvPr id="135" name="直線コネクタ 134"/>
        <xdr:cNvCxnSpPr/>
      </xdr:nvCxnSpPr>
      <xdr:spPr>
        <a:xfrm flipV="1">
          <a:off x="3225800" y="10775696"/>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68580</xdr:rowOff>
    </xdr:from>
    <xdr:to>
      <xdr:col>4</xdr:col>
      <xdr:colOff>482600</xdr:colOff>
      <xdr:row>63</xdr:row>
      <xdr:rowOff>66040</xdr:rowOff>
    </xdr:to>
    <xdr:cxnSp macro="">
      <xdr:nvCxnSpPr>
        <xdr:cNvPr id="138" name="直線コネクタ 137"/>
        <xdr:cNvCxnSpPr/>
      </xdr:nvCxnSpPr>
      <xdr:spPr>
        <a:xfrm>
          <a:off x="2336800" y="1069848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62</xdr:row>
      <xdr:rowOff>145796</xdr:rowOff>
    </xdr:to>
    <xdr:cxnSp macro="">
      <xdr:nvCxnSpPr>
        <xdr:cNvPr id="141" name="直線コネクタ 140"/>
        <xdr:cNvCxnSpPr/>
      </xdr:nvCxnSpPr>
      <xdr:spPr>
        <a:xfrm flipV="1">
          <a:off x="1447800" y="106984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1" name="円/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40403</xdr:rowOff>
    </xdr:from>
    <xdr:ext cx="762000" cy="259045"/>
    <xdr:sp macro="" textlink="">
      <xdr:nvSpPr>
        <xdr:cNvPr id="152"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94996</xdr:rowOff>
    </xdr:from>
    <xdr:to>
      <xdr:col>6</xdr:col>
      <xdr:colOff>50800</xdr:colOff>
      <xdr:row>63</xdr:row>
      <xdr:rowOff>25146</xdr:rowOff>
    </xdr:to>
    <xdr:sp macro="" textlink="">
      <xdr:nvSpPr>
        <xdr:cNvPr id="153" name="円/楕円 152"/>
        <xdr:cNvSpPr/>
      </xdr:nvSpPr>
      <xdr:spPr>
        <a:xfrm>
          <a:off x="4064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9923</xdr:rowOff>
    </xdr:from>
    <xdr:ext cx="736600" cy="259045"/>
    <xdr:sp macro="" textlink="">
      <xdr:nvSpPr>
        <xdr:cNvPr id="154" name="テキスト ボックス 153"/>
        <xdr:cNvSpPr txBox="1"/>
      </xdr:nvSpPr>
      <xdr:spPr>
        <a:xfrm>
          <a:off x="3733800" y="1081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5" name="円/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17780</xdr:rowOff>
    </xdr:from>
    <xdr:to>
      <xdr:col>3</xdr:col>
      <xdr:colOff>330200</xdr:colOff>
      <xdr:row>62</xdr:row>
      <xdr:rowOff>119380</xdr:rowOff>
    </xdr:to>
    <xdr:sp macro="" textlink="">
      <xdr:nvSpPr>
        <xdr:cNvPr id="157" name="円/楕円 156"/>
        <xdr:cNvSpPr/>
      </xdr:nvSpPr>
      <xdr:spPr>
        <a:xfrm>
          <a:off x="2286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104157</xdr:rowOff>
    </xdr:from>
    <xdr:ext cx="762000" cy="259045"/>
    <xdr:sp macro="" textlink="">
      <xdr:nvSpPr>
        <xdr:cNvPr id="158" name="テキスト ボックス 157"/>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9" name="円/楕円 158"/>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9923</xdr:rowOff>
    </xdr:from>
    <xdr:ext cx="762000" cy="259045"/>
    <xdr:sp macro="" textlink="">
      <xdr:nvSpPr>
        <xdr:cNvPr id="160" name="テキスト ボックス 159"/>
        <xdr:cNvSpPr txBox="1"/>
      </xdr:nvSpPr>
      <xdr:spPr>
        <a:xfrm>
          <a:off x="1066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[117,157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前年度と比べ、人件費については、</a:t>
          </a:r>
          <a:r>
            <a:rPr kumimoji="1" lang="ja-JP" altLang="ja-JP" sz="1100">
              <a:solidFill>
                <a:schemeClr val="tx1"/>
              </a:solidFill>
              <a:effectLst/>
              <a:latin typeface="+mn-lt"/>
              <a:ea typeface="+mn-ea"/>
              <a:cs typeface="+mn-cs"/>
            </a:rPr>
            <a:t>職員数は前年度よりほとんど変わってないが、</a:t>
          </a:r>
          <a:r>
            <a:rPr kumimoji="1" lang="ja-JP" altLang="en-US" sz="1100">
              <a:solidFill>
                <a:schemeClr val="tx1"/>
              </a:solidFill>
              <a:effectLst/>
              <a:latin typeface="+mn-lt"/>
              <a:ea typeface="+mn-ea"/>
              <a:cs typeface="+mn-cs"/>
            </a:rPr>
            <a:t>職員の給与や議員定数の改定に伴い減少し、また、物件費についても業務の見直し等により減少したため、</a:t>
          </a:r>
          <a:r>
            <a:rPr kumimoji="1" lang="ja-JP" altLang="en-US" sz="1100" strike="noStrike" baseline="0">
              <a:solidFill>
                <a:schemeClr val="tx1"/>
              </a:solidFill>
              <a:effectLst/>
              <a:latin typeface="+mn-lt"/>
              <a:ea typeface="+mn-ea"/>
              <a:cs typeface="+mn-cs"/>
            </a:rPr>
            <a:t>人口</a:t>
          </a:r>
          <a:r>
            <a:rPr kumimoji="1" lang="en-US" altLang="ja-JP" sz="1100" strike="noStrike" baseline="0">
              <a:solidFill>
                <a:schemeClr val="tx1"/>
              </a:solidFill>
              <a:effectLst/>
              <a:latin typeface="+mn-lt"/>
              <a:ea typeface="+mn-ea"/>
              <a:cs typeface="+mn-cs"/>
            </a:rPr>
            <a:t>1</a:t>
          </a:r>
          <a:r>
            <a:rPr kumimoji="1" lang="ja-JP" altLang="en-US" sz="1100" strike="noStrike" baseline="0">
              <a:solidFill>
                <a:schemeClr val="tx1"/>
              </a:solidFill>
              <a:effectLst/>
              <a:latin typeface="+mn-lt"/>
              <a:ea typeface="+mn-ea"/>
              <a:cs typeface="+mn-cs"/>
            </a:rPr>
            <a:t>人当たり人件費・物件費等決算額</a:t>
          </a:r>
          <a:r>
            <a:rPr kumimoji="1" lang="ja-JP" altLang="en-US" sz="1100">
              <a:solidFill>
                <a:schemeClr val="tx1"/>
              </a:solidFill>
              <a:effectLst/>
              <a:latin typeface="+mn-lt"/>
              <a:ea typeface="+mn-ea"/>
              <a:cs typeface="+mn-cs"/>
            </a:rPr>
            <a:t>は減少した</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strike="noStrike" baseline="0">
              <a:solidFill>
                <a:schemeClr val="tx1"/>
              </a:solidFill>
              <a:effectLst/>
              <a:latin typeface="+mn-lt"/>
              <a:ea typeface="+mn-ea"/>
              <a:cs typeface="+mn-cs"/>
            </a:rPr>
            <a:t>全国平均、県平均、類似団体を下回っており、</a:t>
          </a:r>
          <a:r>
            <a:rPr kumimoji="1" lang="ja-JP" altLang="ja-JP" sz="1100">
              <a:solidFill>
                <a:schemeClr val="dk1"/>
              </a:solidFill>
              <a:effectLst/>
              <a:latin typeface="+mn-lt"/>
              <a:ea typeface="+mn-ea"/>
              <a:cs typeface="+mn-cs"/>
            </a:rPr>
            <a:t>今後も経費削減をしながら、同一水準を保てるように努力していく。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99017</xdr:rowOff>
    </xdr:from>
    <xdr:to>
      <xdr:col>7</xdr:col>
      <xdr:colOff>152400</xdr:colOff>
      <xdr:row>89</xdr:row>
      <xdr:rowOff>77750</xdr:rowOff>
    </xdr:to>
    <xdr:cxnSp macro="">
      <xdr:nvCxnSpPr>
        <xdr:cNvPr id="188" name="直線コネクタ 187"/>
        <xdr:cNvCxnSpPr/>
      </xdr:nvCxnSpPr>
      <xdr:spPr>
        <a:xfrm flipV="1">
          <a:off x="4953000" y="13815017"/>
          <a:ext cx="0" cy="15217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49827</xdr:rowOff>
    </xdr:from>
    <xdr:ext cx="762000" cy="259045"/>
    <xdr:sp macro="" textlink="">
      <xdr:nvSpPr>
        <xdr:cNvPr id="189" name="人件費・物件費等の状況最小値テキスト"/>
        <xdr:cNvSpPr txBox="1"/>
      </xdr:nvSpPr>
      <xdr:spPr>
        <a:xfrm>
          <a:off x="5041900" y="15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89</xdr:row>
      <xdr:rowOff>77750</xdr:rowOff>
    </xdr:from>
    <xdr:to>
      <xdr:col>7</xdr:col>
      <xdr:colOff>241300</xdr:colOff>
      <xdr:row>89</xdr:row>
      <xdr:rowOff>77750</xdr:rowOff>
    </xdr:to>
    <xdr:cxnSp macro="">
      <xdr:nvCxnSpPr>
        <xdr:cNvPr id="190" name="直線コネクタ 189"/>
        <xdr:cNvCxnSpPr/>
      </xdr:nvCxnSpPr>
      <xdr:spPr>
        <a:xfrm>
          <a:off x="4864100" y="15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13944</xdr:rowOff>
    </xdr:from>
    <xdr:ext cx="762000" cy="259045"/>
    <xdr:sp macro="" textlink="">
      <xdr:nvSpPr>
        <xdr:cNvPr id="191" name="人件費・物件費等の状況最大値テキスト"/>
        <xdr:cNvSpPr txBox="1"/>
      </xdr:nvSpPr>
      <xdr:spPr>
        <a:xfrm>
          <a:off x="5041900" y="13558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80</xdr:row>
      <xdr:rowOff>99017</xdr:rowOff>
    </xdr:from>
    <xdr:to>
      <xdr:col>7</xdr:col>
      <xdr:colOff>241300</xdr:colOff>
      <xdr:row>80</xdr:row>
      <xdr:rowOff>99017</xdr:rowOff>
    </xdr:to>
    <xdr:cxnSp macro="">
      <xdr:nvCxnSpPr>
        <xdr:cNvPr id="192" name="直線コネクタ 191"/>
        <xdr:cNvCxnSpPr/>
      </xdr:nvCxnSpPr>
      <xdr:spPr>
        <a:xfrm>
          <a:off x="4864100" y="13815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76450</xdr:rowOff>
    </xdr:from>
    <xdr:to>
      <xdr:col>7</xdr:col>
      <xdr:colOff>152400</xdr:colOff>
      <xdr:row>81</xdr:row>
      <xdr:rowOff>106101</xdr:rowOff>
    </xdr:to>
    <xdr:cxnSp macro="">
      <xdr:nvCxnSpPr>
        <xdr:cNvPr id="193" name="直線コネクタ 192"/>
        <xdr:cNvCxnSpPr/>
      </xdr:nvCxnSpPr>
      <xdr:spPr>
        <a:xfrm flipV="1">
          <a:off x="4114800" y="13963900"/>
          <a:ext cx="838200" cy="2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97595</xdr:rowOff>
    </xdr:from>
    <xdr:ext cx="762000" cy="259045"/>
    <xdr:sp macro="" textlink="">
      <xdr:nvSpPr>
        <xdr:cNvPr id="194" name="人件費・物件費等の状況平均値テキスト"/>
        <xdr:cNvSpPr txBox="1"/>
      </xdr:nvSpPr>
      <xdr:spPr>
        <a:xfrm>
          <a:off x="5041900" y="14156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125518</xdr:rowOff>
    </xdr:from>
    <xdr:to>
      <xdr:col>7</xdr:col>
      <xdr:colOff>203200</xdr:colOff>
      <xdr:row>83</xdr:row>
      <xdr:rowOff>55668</xdr:rowOff>
    </xdr:to>
    <xdr:sp macro="" textlink="">
      <xdr:nvSpPr>
        <xdr:cNvPr id="195" name="フローチャート : 判断 194"/>
        <xdr:cNvSpPr/>
      </xdr:nvSpPr>
      <xdr:spPr>
        <a:xfrm>
          <a:off x="4902200" y="141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105888</xdr:rowOff>
    </xdr:from>
    <xdr:to>
      <xdr:col>6</xdr:col>
      <xdr:colOff>0</xdr:colOff>
      <xdr:row>81</xdr:row>
      <xdr:rowOff>106101</xdr:rowOff>
    </xdr:to>
    <xdr:cxnSp macro="">
      <xdr:nvCxnSpPr>
        <xdr:cNvPr id="196" name="直線コネクタ 195"/>
        <xdr:cNvCxnSpPr/>
      </xdr:nvCxnSpPr>
      <xdr:spPr>
        <a:xfrm>
          <a:off x="3225800" y="13993338"/>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133688</xdr:rowOff>
    </xdr:from>
    <xdr:to>
      <xdr:col>6</xdr:col>
      <xdr:colOff>50800</xdr:colOff>
      <xdr:row>83</xdr:row>
      <xdr:rowOff>63838</xdr:rowOff>
    </xdr:to>
    <xdr:sp macro="" textlink="">
      <xdr:nvSpPr>
        <xdr:cNvPr id="197" name="フローチャート : 判断 196"/>
        <xdr:cNvSpPr/>
      </xdr:nvSpPr>
      <xdr:spPr>
        <a:xfrm>
          <a:off x="4064000" y="1419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48615</xdr:rowOff>
    </xdr:from>
    <xdr:ext cx="736600" cy="259045"/>
    <xdr:sp macro="" textlink="">
      <xdr:nvSpPr>
        <xdr:cNvPr id="198" name="テキスト ボックス 197"/>
        <xdr:cNvSpPr txBox="1"/>
      </xdr:nvSpPr>
      <xdr:spPr>
        <a:xfrm>
          <a:off x="3733800" y="14278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15604</xdr:rowOff>
    </xdr:from>
    <xdr:to>
      <xdr:col>4</xdr:col>
      <xdr:colOff>482600</xdr:colOff>
      <xdr:row>81</xdr:row>
      <xdr:rowOff>105888</xdr:rowOff>
    </xdr:to>
    <xdr:cxnSp macro="">
      <xdr:nvCxnSpPr>
        <xdr:cNvPr id="199" name="直線コネクタ 198"/>
        <xdr:cNvCxnSpPr/>
      </xdr:nvCxnSpPr>
      <xdr:spPr>
        <a:xfrm>
          <a:off x="2336800" y="13903054"/>
          <a:ext cx="889000" cy="9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2820</xdr:rowOff>
    </xdr:from>
    <xdr:to>
      <xdr:col>4</xdr:col>
      <xdr:colOff>533400</xdr:colOff>
      <xdr:row>83</xdr:row>
      <xdr:rowOff>104420</xdr:rowOff>
    </xdr:to>
    <xdr:sp macro="" textlink="">
      <xdr:nvSpPr>
        <xdr:cNvPr id="200" name="フローチャート : 判断 199"/>
        <xdr:cNvSpPr/>
      </xdr:nvSpPr>
      <xdr:spPr>
        <a:xfrm>
          <a:off x="3175000" y="142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89197</xdr:rowOff>
    </xdr:from>
    <xdr:ext cx="762000" cy="259045"/>
    <xdr:sp macro="" textlink="">
      <xdr:nvSpPr>
        <xdr:cNvPr id="201" name="テキスト ボックス 200"/>
        <xdr:cNvSpPr txBox="1"/>
      </xdr:nvSpPr>
      <xdr:spPr>
        <a:xfrm>
          <a:off x="2844800" y="1431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7820</xdr:rowOff>
    </xdr:from>
    <xdr:to>
      <xdr:col>3</xdr:col>
      <xdr:colOff>279400</xdr:colOff>
      <xdr:row>81</xdr:row>
      <xdr:rowOff>15604</xdr:rowOff>
    </xdr:to>
    <xdr:cxnSp macro="">
      <xdr:nvCxnSpPr>
        <xdr:cNvPr id="202" name="直線コネクタ 201"/>
        <xdr:cNvCxnSpPr/>
      </xdr:nvCxnSpPr>
      <xdr:spPr>
        <a:xfrm>
          <a:off x="1447800" y="13895270"/>
          <a:ext cx="889000" cy="7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34807</xdr:rowOff>
    </xdr:from>
    <xdr:to>
      <xdr:col>3</xdr:col>
      <xdr:colOff>330200</xdr:colOff>
      <xdr:row>82</xdr:row>
      <xdr:rowOff>136407</xdr:rowOff>
    </xdr:to>
    <xdr:sp macro="" textlink="">
      <xdr:nvSpPr>
        <xdr:cNvPr id="203" name="フローチャート : 判断 202"/>
        <xdr:cNvSpPr/>
      </xdr:nvSpPr>
      <xdr:spPr>
        <a:xfrm>
          <a:off x="2286000" y="1409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121184</xdr:rowOff>
    </xdr:from>
    <xdr:ext cx="762000" cy="259045"/>
    <xdr:sp macro="" textlink="">
      <xdr:nvSpPr>
        <xdr:cNvPr id="204" name="テキスト ボックス 203"/>
        <xdr:cNvSpPr txBox="1"/>
      </xdr:nvSpPr>
      <xdr:spPr>
        <a:xfrm>
          <a:off x="1955800" y="14180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4172</xdr:rowOff>
    </xdr:from>
    <xdr:to>
      <xdr:col>2</xdr:col>
      <xdr:colOff>127000</xdr:colOff>
      <xdr:row>82</xdr:row>
      <xdr:rowOff>105772</xdr:rowOff>
    </xdr:to>
    <xdr:sp macro="" textlink="">
      <xdr:nvSpPr>
        <xdr:cNvPr id="205" name="フローチャート : 判断 204"/>
        <xdr:cNvSpPr/>
      </xdr:nvSpPr>
      <xdr:spPr>
        <a:xfrm>
          <a:off x="1397000" y="1406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90549</xdr:rowOff>
    </xdr:from>
    <xdr:ext cx="762000" cy="259045"/>
    <xdr:sp macro="" textlink="">
      <xdr:nvSpPr>
        <xdr:cNvPr id="206" name="テキスト ボックス 205"/>
        <xdr:cNvSpPr txBox="1"/>
      </xdr:nvSpPr>
      <xdr:spPr>
        <a:xfrm>
          <a:off x="1066800" y="1414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25650</xdr:rowOff>
    </xdr:from>
    <xdr:to>
      <xdr:col>7</xdr:col>
      <xdr:colOff>203200</xdr:colOff>
      <xdr:row>81</xdr:row>
      <xdr:rowOff>127250</xdr:rowOff>
    </xdr:to>
    <xdr:sp macro="" textlink="">
      <xdr:nvSpPr>
        <xdr:cNvPr id="212" name="円/楕円 211"/>
        <xdr:cNvSpPr/>
      </xdr:nvSpPr>
      <xdr:spPr>
        <a:xfrm>
          <a:off x="4902200" y="139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42177</xdr:rowOff>
    </xdr:from>
    <xdr:ext cx="762000" cy="259045"/>
    <xdr:sp macro="" textlink="">
      <xdr:nvSpPr>
        <xdr:cNvPr id="213" name="人件費・物件費等の状況該当値テキスト"/>
        <xdr:cNvSpPr txBox="1"/>
      </xdr:nvSpPr>
      <xdr:spPr>
        <a:xfrm>
          <a:off x="5041900" y="137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117,157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55301</xdr:rowOff>
    </xdr:from>
    <xdr:to>
      <xdr:col>6</xdr:col>
      <xdr:colOff>50800</xdr:colOff>
      <xdr:row>81</xdr:row>
      <xdr:rowOff>156901</xdr:rowOff>
    </xdr:to>
    <xdr:sp macro="" textlink="">
      <xdr:nvSpPr>
        <xdr:cNvPr id="214" name="円/楕円 213"/>
        <xdr:cNvSpPr/>
      </xdr:nvSpPr>
      <xdr:spPr>
        <a:xfrm>
          <a:off x="4064000" y="1394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167078</xdr:rowOff>
    </xdr:from>
    <xdr:ext cx="736600" cy="259045"/>
    <xdr:sp macro="" textlink="">
      <xdr:nvSpPr>
        <xdr:cNvPr id="215" name="テキスト ボックス 214"/>
        <xdr:cNvSpPr txBox="1"/>
      </xdr:nvSpPr>
      <xdr:spPr>
        <a:xfrm>
          <a:off x="3733800" y="13711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123,301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55088</xdr:rowOff>
    </xdr:from>
    <xdr:to>
      <xdr:col>4</xdr:col>
      <xdr:colOff>533400</xdr:colOff>
      <xdr:row>81</xdr:row>
      <xdr:rowOff>156688</xdr:rowOff>
    </xdr:to>
    <xdr:sp macro="" textlink="">
      <xdr:nvSpPr>
        <xdr:cNvPr id="216" name="円/楕円 215"/>
        <xdr:cNvSpPr/>
      </xdr:nvSpPr>
      <xdr:spPr>
        <a:xfrm>
          <a:off x="3175000" y="139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166865</xdr:rowOff>
    </xdr:from>
    <xdr:ext cx="762000" cy="259045"/>
    <xdr:sp macro="" textlink="">
      <xdr:nvSpPr>
        <xdr:cNvPr id="217" name="テキスト ボックス 216"/>
        <xdr:cNvSpPr txBox="1"/>
      </xdr:nvSpPr>
      <xdr:spPr>
        <a:xfrm>
          <a:off x="2844800" y="1371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123,257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136254</xdr:rowOff>
    </xdr:from>
    <xdr:to>
      <xdr:col>3</xdr:col>
      <xdr:colOff>330200</xdr:colOff>
      <xdr:row>81</xdr:row>
      <xdr:rowOff>66404</xdr:rowOff>
    </xdr:to>
    <xdr:sp macro="" textlink="">
      <xdr:nvSpPr>
        <xdr:cNvPr id="218" name="円/楕円 217"/>
        <xdr:cNvSpPr/>
      </xdr:nvSpPr>
      <xdr:spPr>
        <a:xfrm>
          <a:off x="2286000" y="1385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76581</xdr:rowOff>
    </xdr:from>
    <xdr:ext cx="762000" cy="259045"/>
    <xdr:sp macro="" textlink="">
      <xdr:nvSpPr>
        <xdr:cNvPr id="219" name="テキスト ボックス 218"/>
        <xdr:cNvSpPr txBox="1"/>
      </xdr:nvSpPr>
      <xdr:spPr>
        <a:xfrm>
          <a:off x="1955800" y="1362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104,549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128470</xdr:rowOff>
    </xdr:from>
    <xdr:to>
      <xdr:col>2</xdr:col>
      <xdr:colOff>127000</xdr:colOff>
      <xdr:row>81</xdr:row>
      <xdr:rowOff>58620</xdr:rowOff>
    </xdr:to>
    <xdr:sp macro="" textlink="">
      <xdr:nvSpPr>
        <xdr:cNvPr id="220" name="円/楕円 219"/>
        <xdr:cNvSpPr/>
      </xdr:nvSpPr>
      <xdr:spPr>
        <a:xfrm>
          <a:off x="1397000" y="138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68797</xdr:rowOff>
    </xdr:from>
    <xdr:ext cx="762000" cy="259045"/>
    <xdr:sp macro="" textlink="">
      <xdr:nvSpPr>
        <xdr:cNvPr id="221" name="テキスト ボックス 220"/>
        <xdr:cNvSpPr txBox="1"/>
      </xdr:nvSpPr>
      <xdr:spPr>
        <a:xfrm>
          <a:off x="1066800" y="1361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全町村平均、類似団体に比べて、職員の給与水準は低い状況にあり問題はない</a:t>
          </a:r>
          <a:r>
            <a:rPr kumimoji="1" lang="ja-JP" altLang="en-US" sz="1100">
              <a:solidFill>
                <a:schemeClr val="dk1"/>
              </a:solidFill>
              <a:effectLst/>
              <a:latin typeface="+mn-lt"/>
              <a:ea typeface="+mn-ea"/>
              <a:cs typeface="+mn-cs"/>
            </a:rPr>
            <a:t>ものと</a:t>
          </a:r>
          <a:r>
            <a:rPr kumimoji="1" lang="ja-JP" altLang="en-US" sz="1100">
              <a:solidFill>
                <a:schemeClr val="tx1"/>
              </a:solidFill>
              <a:effectLst/>
              <a:latin typeface="+mn-lt"/>
              <a:ea typeface="+mn-ea"/>
              <a:cs typeface="+mn-cs"/>
            </a:rPr>
            <a:t>考えている</a:t>
          </a:r>
          <a:r>
            <a:rPr kumimoji="1" lang="ja-JP" altLang="ja-JP" sz="1100">
              <a:solidFill>
                <a:schemeClr val="tx1"/>
              </a:solidFill>
              <a:effectLst/>
              <a:latin typeface="+mn-lt"/>
              <a:ea typeface="+mn-ea"/>
              <a:cs typeface="+mn-cs"/>
            </a:rPr>
            <a:t>。</a:t>
          </a:r>
          <a:endParaRPr lang="ja-JP" altLang="ja-JP" sz="1400">
            <a:solidFill>
              <a:schemeClr val="tx1"/>
            </a:solidFill>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今後も、給与制度の運用については適正に実施していきたい。</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129721</xdr:rowOff>
    </xdr:from>
    <xdr:to>
      <xdr:col>24</xdr:col>
      <xdr:colOff>558800</xdr:colOff>
      <xdr:row>87</xdr:row>
      <xdr:rowOff>79527</xdr:rowOff>
    </xdr:to>
    <xdr:cxnSp macro="">
      <xdr:nvCxnSpPr>
        <xdr:cNvPr id="252" name="直線コネクタ 251"/>
        <xdr:cNvCxnSpPr/>
      </xdr:nvCxnSpPr>
      <xdr:spPr>
        <a:xfrm flipV="1">
          <a:off x="17018000" y="13674271"/>
          <a:ext cx="0" cy="1321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51604</xdr:rowOff>
    </xdr:from>
    <xdr:ext cx="762000" cy="259045"/>
    <xdr:sp macro="" textlink="">
      <xdr:nvSpPr>
        <xdr:cNvPr id="253" name="給与水準   （国との比較）最小値テキスト"/>
        <xdr:cNvSpPr txBox="1"/>
      </xdr:nvSpPr>
      <xdr:spPr>
        <a:xfrm>
          <a:off x="17106900" y="149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79527</xdr:rowOff>
    </xdr:from>
    <xdr:to>
      <xdr:col>24</xdr:col>
      <xdr:colOff>647700</xdr:colOff>
      <xdr:row>87</xdr:row>
      <xdr:rowOff>79527</xdr:rowOff>
    </xdr:to>
    <xdr:cxnSp macro="">
      <xdr:nvCxnSpPr>
        <xdr:cNvPr id="254" name="直線コネクタ 253"/>
        <xdr:cNvCxnSpPr/>
      </xdr:nvCxnSpPr>
      <xdr:spPr>
        <a:xfrm>
          <a:off x="16929100" y="149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44648</xdr:rowOff>
    </xdr:from>
    <xdr:ext cx="762000" cy="259045"/>
    <xdr:sp macro="" textlink="">
      <xdr:nvSpPr>
        <xdr:cNvPr id="255" name="給与水準   （国との比較）最大値テキスト"/>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79</xdr:row>
      <xdr:rowOff>129721</xdr:rowOff>
    </xdr:from>
    <xdr:to>
      <xdr:col>24</xdr:col>
      <xdr:colOff>647700</xdr:colOff>
      <xdr:row>79</xdr:row>
      <xdr:rowOff>129721</xdr:rowOff>
    </xdr:to>
    <xdr:cxnSp macro="">
      <xdr:nvCxnSpPr>
        <xdr:cNvPr id="256" name="直線コネクタ 255"/>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110368</xdr:rowOff>
    </xdr:to>
    <xdr:cxnSp macro="">
      <xdr:nvCxnSpPr>
        <xdr:cNvPr id="257" name="直線コネクタ 256"/>
        <xdr:cNvCxnSpPr/>
      </xdr:nvCxnSpPr>
      <xdr:spPr>
        <a:xfrm flipV="1">
          <a:off x="16179800" y="14260286"/>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169532</xdr:rowOff>
    </xdr:from>
    <xdr:ext cx="762000" cy="259045"/>
    <xdr:sp macro="" textlink="">
      <xdr:nvSpPr>
        <xdr:cNvPr id="258" name="給与水準   （国との比較）平均値テキスト"/>
        <xdr:cNvSpPr txBox="1"/>
      </xdr:nvSpPr>
      <xdr:spPr>
        <a:xfrm>
          <a:off x="17106900" y="1439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26005</xdr:rowOff>
    </xdr:from>
    <xdr:to>
      <xdr:col>24</xdr:col>
      <xdr:colOff>609600</xdr:colOff>
      <xdr:row>84</xdr:row>
      <xdr:rowOff>127605</xdr:rowOff>
    </xdr:to>
    <xdr:sp macro="" textlink="">
      <xdr:nvSpPr>
        <xdr:cNvPr id="259" name="フローチャート : 判断 258"/>
        <xdr:cNvSpPr/>
      </xdr:nvSpPr>
      <xdr:spPr>
        <a:xfrm>
          <a:off x="16967200" y="1442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83</xdr:row>
      <xdr:rowOff>110368</xdr:rowOff>
    </xdr:to>
    <xdr:cxnSp macro="">
      <xdr:nvCxnSpPr>
        <xdr:cNvPr id="260" name="直線コネクタ 259"/>
        <xdr:cNvCxnSpPr/>
      </xdr:nvCxnSpPr>
      <xdr:spPr>
        <a:xfrm>
          <a:off x="15290800" y="1429475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1" name="フローチャート : 判断 260"/>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2" name="テキスト ボックス 261"/>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109462</xdr:rowOff>
    </xdr:from>
    <xdr:to>
      <xdr:col>22</xdr:col>
      <xdr:colOff>203200</xdr:colOff>
      <xdr:row>83</xdr:row>
      <xdr:rowOff>64407</xdr:rowOff>
    </xdr:to>
    <xdr:cxnSp macro="">
      <xdr:nvCxnSpPr>
        <xdr:cNvPr id="263" name="直線コネクタ 262"/>
        <xdr:cNvCxnSpPr/>
      </xdr:nvCxnSpPr>
      <xdr:spPr>
        <a:xfrm>
          <a:off x="14401800" y="14168362"/>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151493</xdr:rowOff>
    </xdr:from>
    <xdr:to>
      <xdr:col>22</xdr:col>
      <xdr:colOff>254000</xdr:colOff>
      <xdr:row>84</xdr:row>
      <xdr:rowOff>81643</xdr:rowOff>
    </xdr:to>
    <xdr:sp macro="" textlink="">
      <xdr:nvSpPr>
        <xdr:cNvPr id="264" name="フローチャート : 判断 263"/>
        <xdr:cNvSpPr/>
      </xdr:nvSpPr>
      <xdr:spPr>
        <a:xfrm>
          <a:off x="15240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66420</xdr:rowOff>
    </xdr:from>
    <xdr:ext cx="762000" cy="259045"/>
    <xdr:sp macro="" textlink="">
      <xdr:nvSpPr>
        <xdr:cNvPr id="265" name="テキスト ボックス 264"/>
        <xdr:cNvSpPr txBox="1"/>
      </xdr:nvSpPr>
      <xdr:spPr>
        <a:xfrm>
          <a:off x="14909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109462</xdr:rowOff>
    </xdr:from>
    <xdr:to>
      <xdr:col>21</xdr:col>
      <xdr:colOff>0</xdr:colOff>
      <xdr:row>86</xdr:row>
      <xdr:rowOff>55638</xdr:rowOff>
    </xdr:to>
    <xdr:cxnSp macro="">
      <xdr:nvCxnSpPr>
        <xdr:cNvPr id="266" name="直線コネクタ 265"/>
        <xdr:cNvCxnSpPr/>
      </xdr:nvCxnSpPr>
      <xdr:spPr>
        <a:xfrm flipV="1">
          <a:off x="13512800" y="14168362"/>
          <a:ext cx="889000" cy="63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151493</xdr:rowOff>
    </xdr:from>
    <xdr:to>
      <xdr:col>21</xdr:col>
      <xdr:colOff>50800</xdr:colOff>
      <xdr:row>84</xdr:row>
      <xdr:rowOff>81643</xdr:rowOff>
    </xdr:to>
    <xdr:sp macro="" textlink="">
      <xdr:nvSpPr>
        <xdr:cNvPr id="267" name="フローチャート : 判断 266"/>
        <xdr:cNvSpPr/>
      </xdr:nvSpPr>
      <xdr:spPr>
        <a:xfrm>
          <a:off x="14351000" y="143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66420</xdr:rowOff>
    </xdr:from>
    <xdr:ext cx="762000" cy="259045"/>
    <xdr:sp macro="" textlink="">
      <xdr:nvSpPr>
        <xdr:cNvPr id="268" name="テキスト ボックス 267"/>
        <xdr:cNvSpPr txBox="1"/>
      </xdr:nvSpPr>
      <xdr:spPr>
        <a:xfrm>
          <a:off x="140208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69" name="フローチャート : 判断 268"/>
        <xdr:cNvSpPr/>
      </xdr:nvSpPr>
      <xdr:spPr>
        <a:xfrm>
          <a:off x="13462000" y="152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70" name="テキスト ボックス 269"/>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150586</xdr:rowOff>
    </xdr:from>
    <xdr:to>
      <xdr:col>24</xdr:col>
      <xdr:colOff>609600</xdr:colOff>
      <xdr:row>83</xdr:row>
      <xdr:rowOff>80736</xdr:rowOff>
    </xdr:to>
    <xdr:sp macro="" textlink="">
      <xdr:nvSpPr>
        <xdr:cNvPr id="276" name="円/楕円 275"/>
        <xdr:cNvSpPr/>
      </xdr:nvSpPr>
      <xdr:spPr>
        <a:xfrm>
          <a:off x="169672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167113</xdr:rowOff>
    </xdr:from>
    <xdr:ext cx="762000" cy="259045"/>
    <xdr:sp macro="" textlink="">
      <xdr:nvSpPr>
        <xdr:cNvPr id="277" name="給与水準   （国との比較）該当値テキスト"/>
        <xdr:cNvSpPr txBox="1"/>
      </xdr:nvSpPr>
      <xdr:spPr>
        <a:xfrm>
          <a:off x="17106900" y="1405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59568</xdr:rowOff>
    </xdr:from>
    <xdr:to>
      <xdr:col>23</xdr:col>
      <xdr:colOff>457200</xdr:colOff>
      <xdr:row>83</xdr:row>
      <xdr:rowOff>161168</xdr:rowOff>
    </xdr:to>
    <xdr:sp macro="" textlink="">
      <xdr:nvSpPr>
        <xdr:cNvPr id="278" name="円/楕円 277"/>
        <xdr:cNvSpPr/>
      </xdr:nvSpPr>
      <xdr:spPr>
        <a:xfrm>
          <a:off x="16129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171345</xdr:rowOff>
    </xdr:from>
    <xdr:ext cx="736600" cy="259045"/>
    <xdr:sp macro="" textlink="">
      <xdr:nvSpPr>
        <xdr:cNvPr id="279" name="テキスト ボックス 278"/>
        <xdr:cNvSpPr txBox="1"/>
      </xdr:nvSpPr>
      <xdr:spPr>
        <a:xfrm>
          <a:off x="15798800" y="14058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80" name="円/楕円 279"/>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125384</xdr:rowOff>
    </xdr:from>
    <xdr:ext cx="762000" cy="259045"/>
    <xdr:sp macro="" textlink="">
      <xdr:nvSpPr>
        <xdr:cNvPr id="281" name="テキスト ボックス 280"/>
        <xdr:cNvSpPr txBox="1"/>
      </xdr:nvSpPr>
      <xdr:spPr>
        <a:xfrm>
          <a:off x="14909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58662</xdr:rowOff>
    </xdr:from>
    <xdr:to>
      <xdr:col>21</xdr:col>
      <xdr:colOff>50800</xdr:colOff>
      <xdr:row>82</xdr:row>
      <xdr:rowOff>160262</xdr:rowOff>
    </xdr:to>
    <xdr:sp macro="" textlink="">
      <xdr:nvSpPr>
        <xdr:cNvPr id="282" name="円/楕円 281"/>
        <xdr:cNvSpPr/>
      </xdr:nvSpPr>
      <xdr:spPr>
        <a:xfrm>
          <a:off x="143510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170439</xdr:rowOff>
    </xdr:from>
    <xdr:ext cx="762000" cy="259045"/>
    <xdr:sp macro="" textlink="">
      <xdr:nvSpPr>
        <xdr:cNvPr id="283" name="テキスト ボックス 282"/>
        <xdr:cNvSpPr txBox="1"/>
      </xdr:nvSpPr>
      <xdr:spPr>
        <a:xfrm>
          <a:off x="14020800" y="1388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4838</xdr:rowOff>
    </xdr:from>
    <xdr:to>
      <xdr:col>19</xdr:col>
      <xdr:colOff>533400</xdr:colOff>
      <xdr:row>86</xdr:row>
      <xdr:rowOff>106438</xdr:rowOff>
    </xdr:to>
    <xdr:sp macro="" textlink="">
      <xdr:nvSpPr>
        <xdr:cNvPr id="284" name="円/楕円 283"/>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116615</xdr:rowOff>
    </xdr:from>
    <xdr:ext cx="762000" cy="259045"/>
    <xdr:sp macro="" textlink="">
      <xdr:nvSpPr>
        <xdr:cNvPr id="285" name="テキスト ボックス 284"/>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普通会計職員が</a:t>
          </a:r>
          <a:r>
            <a:rPr kumimoji="1" lang="ja-JP" altLang="en-US" sz="1100">
              <a:solidFill>
                <a:schemeClr val="dk1"/>
              </a:solidFill>
              <a:effectLst/>
              <a:latin typeface="+mn-lt"/>
              <a:ea typeface="+mn-ea"/>
              <a:cs typeface="+mn-cs"/>
            </a:rPr>
            <a:t>８５</a:t>
          </a:r>
          <a:r>
            <a:rPr kumimoji="1" lang="ja-JP" altLang="ja-JP" sz="1100">
              <a:solidFill>
                <a:schemeClr val="dk1"/>
              </a:solidFill>
              <a:effectLst/>
              <a:latin typeface="+mn-lt"/>
              <a:ea typeface="+mn-ea"/>
              <a:cs typeface="+mn-cs"/>
            </a:rPr>
            <a:t>人となっており、定員適正化計画に基づく勧奨退職や人件費削減のための新規採用抑制により、引き続き類似団体平均を下回っており、今後も同人数程度で推移するよう採用計画を調整していきたい。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5" name="直線コネクタ 314"/>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6"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7" name="直線コネクタ 316"/>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8"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9" name="直線コネクタ 318"/>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85852</xdr:rowOff>
    </xdr:from>
    <xdr:to>
      <xdr:col>24</xdr:col>
      <xdr:colOff>558800</xdr:colOff>
      <xdr:row>59</xdr:row>
      <xdr:rowOff>91482</xdr:rowOff>
    </xdr:to>
    <xdr:cxnSp macro="">
      <xdr:nvCxnSpPr>
        <xdr:cNvPr id="320" name="直線コネクタ 319"/>
        <xdr:cNvCxnSpPr/>
      </xdr:nvCxnSpPr>
      <xdr:spPr>
        <a:xfrm>
          <a:off x="16179800" y="1020140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21"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2" name="フローチャート : 判断 321"/>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85852</xdr:rowOff>
    </xdr:from>
    <xdr:to>
      <xdr:col>23</xdr:col>
      <xdr:colOff>406400</xdr:colOff>
      <xdr:row>59</xdr:row>
      <xdr:rowOff>88265</xdr:rowOff>
    </xdr:to>
    <xdr:cxnSp macro="">
      <xdr:nvCxnSpPr>
        <xdr:cNvPr id="323" name="直線コネクタ 322"/>
        <xdr:cNvCxnSpPr/>
      </xdr:nvCxnSpPr>
      <xdr:spPr>
        <a:xfrm flipV="1">
          <a:off x="15290800" y="1020140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4" name="フローチャート : 判断 323"/>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125323</xdr:rowOff>
    </xdr:from>
    <xdr:ext cx="736600" cy="259045"/>
    <xdr:sp macro="" textlink="">
      <xdr:nvSpPr>
        <xdr:cNvPr id="325" name="テキスト ボックス 324"/>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72982</xdr:rowOff>
    </xdr:from>
    <xdr:to>
      <xdr:col>22</xdr:col>
      <xdr:colOff>203200</xdr:colOff>
      <xdr:row>59</xdr:row>
      <xdr:rowOff>88265</xdr:rowOff>
    </xdr:to>
    <xdr:cxnSp macro="">
      <xdr:nvCxnSpPr>
        <xdr:cNvPr id="326" name="直線コネクタ 325"/>
        <xdr:cNvCxnSpPr/>
      </xdr:nvCxnSpPr>
      <xdr:spPr>
        <a:xfrm>
          <a:off x="14401800" y="10188532"/>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7" name="フローチャート : 判断 326"/>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155888</xdr:rowOff>
    </xdr:from>
    <xdr:ext cx="762000" cy="259045"/>
    <xdr:sp macro="" textlink="">
      <xdr:nvSpPr>
        <xdr:cNvPr id="328" name="テキスト ボックス 327"/>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54483</xdr:rowOff>
    </xdr:from>
    <xdr:to>
      <xdr:col>21</xdr:col>
      <xdr:colOff>0</xdr:colOff>
      <xdr:row>59</xdr:row>
      <xdr:rowOff>72982</xdr:rowOff>
    </xdr:to>
    <xdr:cxnSp macro="">
      <xdr:nvCxnSpPr>
        <xdr:cNvPr id="329" name="直線コネクタ 328"/>
        <xdr:cNvCxnSpPr/>
      </xdr:nvCxnSpPr>
      <xdr:spPr>
        <a:xfrm>
          <a:off x="13512800" y="10170033"/>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30" name="フローチャート : 判断 329"/>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105215</xdr:rowOff>
    </xdr:from>
    <xdr:ext cx="762000" cy="259045"/>
    <xdr:sp macro="" textlink="">
      <xdr:nvSpPr>
        <xdr:cNvPr id="331" name="テキスト ボックス 330"/>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2" name="フローチャート : 判断 331"/>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85107</xdr:rowOff>
    </xdr:from>
    <xdr:ext cx="762000" cy="259045"/>
    <xdr:sp macro="" textlink="">
      <xdr:nvSpPr>
        <xdr:cNvPr id="333" name="テキスト ボックス 332"/>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40682</xdr:rowOff>
    </xdr:from>
    <xdr:to>
      <xdr:col>24</xdr:col>
      <xdr:colOff>609600</xdr:colOff>
      <xdr:row>59</xdr:row>
      <xdr:rowOff>142282</xdr:rowOff>
    </xdr:to>
    <xdr:sp macro="" textlink="">
      <xdr:nvSpPr>
        <xdr:cNvPr id="339" name="円/楕円 338"/>
        <xdr:cNvSpPr/>
      </xdr:nvSpPr>
      <xdr:spPr>
        <a:xfrm>
          <a:off x="16967200" y="1015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57209</xdr:rowOff>
    </xdr:from>
    <xdr:ext cx="762000" cy="259045"/>
    <xdr:sp macro="" textlink="">
      <xdr:nvSpPr>
        <xdr:cNvPr id="340" name="定員管理の状況該当値テキスト"/>
        <xdr:cNvSpPr txBox="1"/>
      </xdr:nvSpPr>
      <xdr:spPr>
        <a:xfrm>
          <a:off x="17106900" y="1000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35052</xdr:rowOff>
    </xdr:from>
    <xdr:to>
      <xdr:col>23</xdr:col>
      <xdr:colOff>457200</xdr:colOff>
      <xdr:row>59</xdr:row>
      <xdr:rowOff>136652</xdr:rowOff>
    </xdr:to>
    <xdr:sp macro="" textlink="">
      <xdr:nvSpPr>
        <xdr:cNvPr id="341" name="円/楕円 340"/>
        <xdr:cNvSpPr/>
      </xdr:nvSpPr>
      <xdr:spPr>
        <a:xfrm>
          <a:off x="16129000" y="1015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146829</xdr:rowOff>
    </xdr:from>
    <xdr:ext cx="736600" cy="259045"/>
    <xdr:sp macro="" textlink="">
      <xdr:nvSpPr>
        <xdr:cNvPr id="342" name="テキスト ボックス 341"/>
        <xdr:cNvSpPr txBox="1"/>
      </xdr:nvSpPr>
      <xdr:spPr>
        <a:xfrm>
          <a:off x="15798800" y="991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37465</xdr:rowOff>
    </xdr:from>
    <xdr:to>
      <xdr:col>22</xdr:col>
      <xdr:colOff>254000</xdr:colOff>
      <xdr:row>59</xdr:row>
      <xdr:rowOff>139065</xdr:rowOff>
    </xdr:to>
    <xdr:sp macro="" textlink="">
      <xdr:nvSpPr>
        <xdr:cNvPr id="343" name="円/楕円 342"/>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149242</xdr:rowOff>
    </xdr:from>
    <xdr:ext cx="762000" cy="259045"/>
    <xdr:sp macro="" textlink="">
      <xdr:nvSpPr>
        <xdr:cNvPr id="344" name="テキスト ボックス 343"/>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22182</xdr:rowOff>
    </xdr:from>
    <xdr:to>
      <xdr:col>21</xdr:col>
      <xdr:colOff>50800</xdr:colOff>
      <xdr:row>59</xdr:row>
      <xdr:rowOff>123782</xdr:rowOff>
    </xdr:to>
    <xdr:sp macro="" textlink="">
      <xdr:nvSpPr>
        <xdr:cNvPr id="345" name="円/楕円 344"/>
        <xdr:cNvSpPr/>
      </xdr:nvSpPr>
      <xdr:spPr>
        <a:xfrm>
          <a:off x="14351000" y="101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133959</xdr:rowOff>
    </xdr:from>
    <xdr:ext cx="762000" cy="259045"/>
    <xdr:sp macro="" textlink="">
      <xdr:nvSpPr>
        <xdr:cNvPr id="346" name="テキスト ボックス 345"/>
        <xdr:cNvSpPr txBox="1"/>
      </xdr:nvSpPr>
      <xdr:spPr>
        <a:xfrm>
          <a:off x="14020800" y="99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3683</xdr:rowOff>
    </xdr:from>
    <xdr:to>
      <xdr:col>19</xdr:col>
      <xdr:colOff>533400</xdr:colOff>
      <xdr:row>59</xdr:row>
      <xdr:rowOff>105283</xdr:rowOff>
    </xdr:to>
    <xdr:sp macro="" textlink="">
      <xdr:nvSpPr>
        <xdr:cNvPr id="347" name="円/楕円 346"/>
        <xdr:cNvSpPr/>
      </xdr:nvSpPr>
      <xdr:spPr>
        <a:xfrm>
          <a:off x="13462000" y="1011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115460</xdr:rowOff>
    </xdr:from>
    <xdr:ext cx="762000" cy="259045"/>
    <xdr:sp macro="" textlink="">
      <xdr:nvSpPr>
        <xdr:cNvPr id="348" name="テキスト ボックス 347"/>
        <xdr:cNvSpPr txBox="1"/>
      </xdr:nvSpPr>
      <xdr:spPr>
        <a:xfrm>
          <a:off x="13131800" y="988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地方債の協議制度により許可団体となった時期もあ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に近づいており</a:t>
          </a:r>
          <a:r>
            <a:rPr kumimoji="1" lang="ja-JP" altLang="ja-JP" sz="1100">
              <a:solidFill>
                <a:schemeClr val="dk1"/>
              </a:solidFill>
              <a:effectLst/>
              <a:latin typeface="+mn-lt"/>
              <a:ea typeface="+mn-ea"/>
              <a:cs typeface="+mn-cs"/>
            </a:rPr>
            <a:t>、一般会計の公債費についてはピークを過ぎており、着実に減少してきている。</a:t>
          </a:r>
          <a:endParaRPr lang="ja-JP" altLang="ja-JP" sz="1400">
            <a:effectLst/>
          </a:endParaRPr>
        </a:p>
        <a:p>
          <a:r>
            <a:rPr kumimoji="1" lang="ja-JP" altLang="ja-JP" sz="1100">
              <a:solidFill>
                <a:schemeClr val="dk1"/>
              </a:solidFill>
              <a:effectLst/>
              <a:latin typeface="+mn-lt"/>
              <a:ea typeface="+mn-ea"/>
              <a:cs typeface="+mn-cs"/>
            </a:rPr>
            <a:t>　しかしながら、錦大橋大規模修繕事業に係る地方債の発行額の増加、下水道整備等に係る公営企業分の公債費増加が見込まれるので、他の事業の必要性を見極めながら新規発行の抑制に努める。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8" name="直線コネクタ 377"/>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81"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2" name="直線コネクタ 381"/>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103011</xdr:rowOff>
    </xdr:to>
    <xdr:cxnSp macro="">
      <xdr:nvCxnSpPr>
        <xdr:cNvPr id="383" name="直線コネクタ 382"/>
        <xdr:cNvCxnSpPr/>
      </xdr:nvCxnSpPr>
      <xdr:spPr>
        <a:xfrm flipV="1">
          <a:off x="16179800" y="7065433"/>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4"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5" name="フローチャート : 判断 384"/>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103011</xdr:rowOff>
    </xdr:from>
    <xdr:to>
      <xdr:col>23</xdr:col>
      <xdr:colOff>406400</xdr:colOff>
      <xdr:row>42</xdr:row>
      <xdr:rowOff>105833</xdr:rowOff>
    </xdr:to>
    <xdr:cxnSp macro="">
      <xdr:nvCxnSpPr>
        <xdr:cNvPr id="386" name="直線コネクタ 385"/>
        <xdr:cNvCxnSpPr/>
      </xdr:nvCxnSpPr>
      <xdr:spPr>
        <a:xfrm flipV="1">
          <a:off x="15290800" y="7132461"/>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7" name="フローチャート : 判断 386"/>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8" name="テキスト ボックス 387"/>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105833</xdr:rowOff>
    </xdr:from>
    <xdr:to>
      <xdr:col>22</xdr:col>
      <xdr:colOff>203200</xdr:colOff>
      <xdr:row>43</xdr:row>
      <xdr:rowOff>148872</xdr:rowOff>
    </xdr:to>
    <xdr:cxnSp macro="">
      <xdr:nvCxnSpPr>
        <xdr:cNvPr id="389" name="直線コネクタ 388"/>
        <xdr:cNvCxnSpPr/>
      </xdr:nvCxnSpPr>
      <xdr:spPr>
        <a:xfrm flipV="1">
          <a:off x="14401800" y="7306733"/>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90" name="フローチャート : 判断 389"/>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120949</xdr:rowOff>
    </xdr:from>
    <xdr:ext cx="762000" cy="259045"/>
    <xdr:sp macro="" textlink="">
      <xdr:nvSpPr>
        <xdr:cNvPr id="391" name="テキスト ボックス 390"/>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148872</xdr:rowOff>
    </xdr:from>
    <xdr:to>
      <xdr:col>21</xdr:col>
      <xdr:colOff>0</xdr:colOff>
      <xdr:row>45</xdr:row>
      <xdr:rowOff>87489</xdr:rowOff>
    </xdr:to>
    <xdr:cxnSp macro="">
      <xdr:nvCxnSpPr>
        <xdr:cNvPr id="392" name="直線コネクタ 391"/>
        <xdr:cNvCxnSpPr/>
      </xdr:nvCxnSpPr>
      <xdr:spPr>
        <a:xfrm flipV="1">
          <a:off x="13512800" y="7521222"/>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3" name="フローチャート : 判断 392"/>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123772</xdr:rowOff>
    </xdr:from>
    <xdr:ext cx="762000" cy="259045"/>
    <xdr:sp macro="" textlink="">
      <xdr:nvSpPr>
        <xdr:cNvPr id="394" name="テキスト ボックス 393"/>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5" name="フローチャート : 判断 394"/>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32755</xdr:rowOff>
    </xdr:from>
    <xdr:ext cx="762000" cy="259045"/>
    <xdr:sp macro="" textlink="">
      <xdr:nvSpPr>
        <xdr:cNvPr id="396" name="テキスト ボックス 395"/>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2" name="円/楕円 401"/>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128710</xdr:rowOff>
    </xdr:from>
    <xdr:ext cx="762000" cy="259045"/>
    <xdr:sp macro="" textlink="">
      <xdr:nvSpPr>
        <xdr:cNvPr id="403" name="公債費負担の状況該当値テキスト"/>
        <xdr:cNvSpPr txBox="1"/>
      </xdr:nvSpPr>
      <xdr:spPr>
        <a:xfrm>
          <a:off x="17106900" y="69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52211</xdr:rowOff>
    </xdr:from>
    <xdr:to>
      <xdr:col>23</xdr:col>
      <xdr:colOff>457200</xdr:colOff>
      <xdr:row>41</xdr:row>
      <xdr:rowOff>153811</xdr:rowOff>
    </xdr:to>
    <xdr:sp macro="" textlink="">
      <xdr:nvSpPr>
        <xdr:cNvPr id="404" name="円/楕円 403"/>
        <xdr:cNvSpPr/>
      </xdr:nvSpPr>
      <xdr:spPr>
        <a:xfrm>
          <a:off x="16129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138588</xdr:rowOff>
    </xdr:from>
    <xdr:ext cx="736600" cy="259045"/>
    <xdr:sp macro="" textlink="">
      <xdr:nvSpPr>
        <xdr:cNvPr id="405" name="テキスト ボックス 404"/>
        <xdr:cNvSpPr txBox="1"/>
      </xdr:nvSpPr>
      <xdr:spPr>
        <a:xfrm>
          <a:off x="15798800" y="71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55033</xdr:rowOff>
    </xdr:from>
    <xdr:to>
      <xdr:col>22</xdr:col>
      <xdr:colOff>254000</xdr:colOff>
      <xdr:row>42</xdr:row>
      <xdr:rowOff>156633</xdr:rowOff>
    </xdr:to>
    <xdr:sp macro="" textlink="">
      <xdr:nvSpPr>
        <xdr:cNvPr id="406" name="円/楕円 405"/>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141410</xdr:rowOff>
    </xdr:from>
    <xdr:ext cx="762000" cy="259045"/>
    <xdr:sp macro="" textlink="">
      <xdr:nvSpPr>
        <xdr:cNvPr id="407" name="テキスト ボックス 406"/>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98072</xdr:rowOff>
    </xdr:from>
    <xdr:to>
      <xdr:col>21</xdr:col>
      <xdr:colOff>50800</xdr:colOff>
      <xdr:row>44</xdr:row>
      <xdr:rowOff>28222</xdr:rowOff>
    </xdr:to>
    <xdr:sp macro="" textlink="">
      <xdr:nvSpPr>
        <xdr:cNvPr id="408" name="円/楕円 407"/>
        <xdr:cNvSpPr/>
      </xdr:nvSpPr>
      <xdr:spPr>
        <a:xfrm>
          <a:off x="14351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12999</xdr:rowOff>
    </xdr:from>
    <xdr:ext cx="762000" cy="259045"/>
    <xdr:sp macro="" textlink="">
      <xdr:nvSpPr>
        <xdr:cNvPr id="409" name="テキスト ボックス 408"/>
        <xdr:cNvSpPr txBox="1"/>
      </xdr:nvSpPr>
      <xdr:spPr>
        <a:xfrm>
          <a:off x="14020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36689</xdr:rowOff>
    </xdr:from>
    <xdr:to>
      <xdr:col>19</xdr:col>
      <xdr:colOff>533400</xdr:colOff>
      <xdr:row>45</xdr:row>
      <xdr:rowOff>138289</xdr:rowOff>
    </xdr:to>
    <xdr:sp macro="" textlink="">
      <xdr:nvSpPr>
        <xdr:cNvPr id="410" name="円/楕円 409"/>
        <xdr:cNvSpPr/>
      </xdr:nvSpPr>
      <xdr:spPr>
        <a:xfrm>
          <a:off x="13462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123066</xdr:rowOff>
    </xdr:from>
    <xdr:ext cx="762000" cy="259045"/>
    <xdr:sp macro="" textlink="">
      <xdr:nvSpPr>
        <xdr:cNvPr id="411" name="テキスト ボックス 410"/>
        <xdr:cNvSpPr txBox="1"/>
      </xdr:nvSpPr>
      <xdr:spPr>
        <a:xfrm>
          <a:off x="13131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地方債の現在高については類似団体</a:t>
          </a:r>
          <a:r>
            <a:rPr kumimoji="1" lang="ja-JP" altLang="en-US" sz="1100">
              <a:solidFill>
                <a:schemeClr val="dk1"/>
              </a:solidFill>
              <a:effectLst/>
              <a:latin typeface="+mn-lt"/>
              <a:ea typeface="+mn-ea"/>
              <a:cs typeface="+mn-cs"/>
            </a:rPr>
            <a:t>平均より低い</a:t>
          </a:r>
          <a:r>
            <a:rPr kumimoji="1" lang="ja-JP" altLang="ja-JP" sz="1100">
              <a:solidFill>
                <a:schemeClr val="dk1"/>
              </a:solidFill>
              <a:effectLst/>
              <a:latin typeface="+mn-lt"/>
              <a:ea typeface="+mn-ea"/>
              <a:cs typeface="+mn-cs"/>
            </a:rPr>
            <a:t>が、地方債の償還額等に充当可能な基金が類似団体に比べて極端に少ないことから、依然として類似団体平均を大きく上回っており、全国や県平均にも程遠い状況である。</a:t>
          </a:r>
          <a:endParaRPr lang="ja-JP" altLang="ja-JP" sz="1400">
            <a:effectLst/>
          </a:endParaRPr>
        </a:p>
        <a:p>
          <a:r>
            <a:rPr kumimoji="1" lang="ja-JP" altLang="ja-JP" sz="1100">
              <a:solidFill>
                <a:schemeClr val="dk1"/>
              </a:solidFill>
              <a:effectLst/>
              <a:latin typeface="+mn-lt"/>
              <a:ea typeface="+mn-ea"/>
              <a:cs typeface="+mn-cs"/>
            </a:rPr>
            <a:t>　これまで、地方債の新規発行抑制や基金の積み増しにより、順調に将来負担比率は減少してきてはいるが、</a:t>
          </a:r>
          <a:r>
            <a:rPr kumimoji="1" lang="ja-JP" altLang="en-US" sz="1100">
              <a:solidFill>
                <a:schemeClr val="dk1"/>
              </a:solidFill>
              <a:effectLst/>
              <a:latin typeface="+mn-lt"/>
              <a:ea typeface="+mn-ea"/>
              <a:cs typeface="+mn-cs"/>
            </a:rPr>
            <a:t>財政調整基金や特定目的金の取り崩しを行っており、</a:t>
          </a:r>
          <a:r>
            <a:rPr kumimoji="1" lang="ja-JP" altLang="ja-JP" sz="1100">
              <a:solidFill>
                <a:schemeClr val="dk1"/>
              </a:solidFill>
              <a:effectLst/>
              <a:latin typeface="+mn-lt"/>
              <a:ea typeface="+mn-ea"/>
              <a:cs typeface="+mn-cs"/>
            </a:rPr>
            <a:t>今までのように基金の積み増しが出来ないと見込んでいる。また、錦大橋大規模修繕事業に係る地方債を発行しているので、今後比率に</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影響すると見込んでいる。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8" name="直線コネクタ 42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9" name="テキスト ボックス 42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0" name="直線コネクタ 42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1" name="テキスト ボックス 43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2" name="直線コネクタ 43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3" name="テキスト ボックス 43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4" name="直線コネクタ 43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5" name="テキスト ボックス 43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6" name="直線コネクタ 43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7" name="テキスト ボックス 43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8" name="直線コネクタ 43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9" name="テキスト ボックス 43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2" name="直線コネクタ 441"/>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3"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4" name="直線コネクタ 443"/>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5"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6" name="直線コネクタ 44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123130</xdr:rowOff>
    </xdr:from>
    <xdr:to>
      <xdr:col>24</xdr:col>
      <xdr:colOff>558800</xdr:colOff>
      <xdr:row>19</xdr:row>
      <xdr:rowOff>124278</xdr:rowOff>
    </xdr:to>
    <xdr:cxnSp macro="">
      <xdr:nvCxnSpPr>
        <xdr:cNvPr id="447" name="直線コネクタ 446"/>
        <xdr:cNvCxnSpPr/>
      </xdr:nvCxnSpPr>
      <xdr:spPr>
        <a:xfrm flipV="1">
          <a:off x="16179800" y="3380680"/>
          <a:ext cx="8382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149575</xdr:rowOff>
    </xdr:from>
    <xdr:ext cx="762000" cy="259045"/>
    <xdr:sp macro="" textlink="">
      <xdr:nvSpPr>
        <xdr:cNvPr id="448" name="将来負担の状況平均値テキスト"/>
        <xdr:cNvSpPr txBox="1"/>
      </xdr:nvSpPr>
      <xdr:spPr>
        <a:xfrm>
          <a:off x="17106900" y="254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9" name="フローチャート : 判断 448"/>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124278</xdr:rowOff>
    </xdr:from>
    <xdr:to>
      <xdr:col>23</xdr:col>
      <xdr:colOff>406400</xdr:colOff>
      <xdr:row>20</xdr:row>
      <xdr:rowOff>57392</xdr:rowOff>
    </xdr:to>
    <xdr:cxnSp macro="">
      <xdr:nvCxnSpPr>
        <xdr:cNvPr id="450" name="直線コネクタ 449"/>
        <xdr:cNvCxnSpPr/>
      </xdr:nvCxnSpPr>
      <xdr:spPr>
        <a:xfrm flipV="1">
          <a:off x="15290800" y="3381828"/>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51" name="フローチャート : 判断 450"/>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34549</xdr:rowOff>
    </xdr:from>
    <xdr:ext cx="736600" cy="259045"/>
    <xdr:sp macro="" textlink="">
      <xdr:nvSpPr>
        <xdr:cNvPr id="452" name="テキスト ボックス 451"/>
        <xdr:cNvSpPr txBox="1"/>
      </xdr:nvSpPr>
      <xdr:spPr>
        <a:xfrm>
          <a:off x="15798800" y="2263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57392</xdr:rowOff>
    </xdr:from>
    <xdr:to>
      <xdr:col>22</xdr:col>
      <xdr:colOff>203200</xdr:colOff>
      <xdr:row>20</xdr:row>
      <xdr:rowOff>97608</xdr:rowOff>
    </xdr:to>
    <xdr:cxnSp macro="">
      <xdr:nvCxnSpPr>
        <xdr:cNvPr id="453" name="直線コネクタ 452"/>
        <xdr:cNvCxnSpPr/>
      </xdr:nvCxnSpPr>
      <xdr:spPr>
        <a:xfrm flipV="1">
          <a:off x="14401800" y="34863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4" name="フローチャート : 判断 45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55" name="テキスト ボックス 45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97608</xdr:rowOff>
    </xdr:from>
    <xdr:to>
      <xdr:col>21</xdr:col>
      <xdr:colOff>0</xdr:colOff>
      <xdr:row>21</xdr:row>
      <xdr:rowOff>57150</xdr:rowOff>
    </xdr:to>
    <xdr:cxnSp macro="">
      <xdr:nvCxnSpPr>
        <xdr:cNvPr id="456" name="直線コネクタ 455"/>
        <xdr:cNvCxnSpPr/>
      </xdr:nvCxnSpPr>
      <xdr:spPr>
        <a:xfrm flipV="1">
          <a:off x="13512800" y="3526608"/>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7" name="フローチャート : 判断 456"/>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81660</xdr:rowOff>
    </xdr:from>
    <xdr:ext cx="762000" cy="259045"/>
    <xdr:sp macro="" textlink="">
      <xdr:nvSpPr>
        <xdr:cNvPr id="458" name="テキスト ボックス 457"/>
        <xdr:cNvSpPr txBox="1"/>
      </xdr:nvSpPr>
      <xdr:spPr>
        <a:xfrm>
          <a:off x="14020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9" name="フローチャート : 判断 458"/>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25115</xdr:rowOff>
    </xdr:from>
    <xdr:ext cx="762000" cy="259045"/>
    <xdr:sp macro="" textlink="">
      <xdr:nvSpPr>
        <xdr:cNvPr id="460" name="テキスト ボックス 459"/>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72330</xdr:rowOff>
    </xdr:from>
    <xdr:to>
      <xdr:col>24</xdr:col>
      <xdr:colOff>609600</xdr:colOff>
      <xdr:row>20</xdr:row>
      <xdr:rowOff>2480</xdr:rowOff>
    </xdr:to>
    <xdr:sp macro="" textlink="">
      <xdr:nvSpPr>
        <xdr:cNvPr id="466" name="円/楕円 465"/>
        <xdr:cNvSpPr/>
      </xdr:nvSpPr>
      <xdr:spPr>
        <a:xfrm>
          <a:off x="16967200" y="33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44407</xdr:rowOff>
    </xdr:from>
    <xdr:ext cx="762000" cy="259045"/>
    <xdr:sp macro="" textlink="">
      <xdr:nvSpPr>
        <xdr:cNvPr id="467" name="将来負担の状況該当値テキスト"/>
        <xdr:cNvSpPr txBox="1"/>
      </xdr:nvSpPr>
      <xdr:spPr>
        <a:xfrm>
          <a:off x="17106900" y="330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73478</xdr:rowOff>
    </xdr:from>
    <xdr:to>
      <xdr:col>23</xdr:col>
      <xdr:colOff>457200</xdr:colOff>
      <xdr:row>20</xdr:row>
      <xdr:rowOff>3628</xdr:rowOff>
    </xdr:to>
    <xdr:sp macro="" textlink="">
      <xdr:nvSpPr>
        <xdr:cNvPr id="468" name="円/楕円 467"/>
        <xdr:cNvSpPr/>
      </xdr:nvSpPr>
      <xdr:spPr>
        <a:xfrm>
          <a:off x="16129000" y="33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159855</xdr:rowOff>
    </xdr:from>
    <xdr:ext cx="736600" cy="259045"/>
    <xdr:sp macro="" textlink="">
      <xdr:nvSpPr>
        <xdr:cNvPr id="469" name="テキスト ボックス 468"/>
        <xdr:cNvSpPr txBox="1"/>
      </xdr:nvSpPr>
      <xdr:spPr>
        <a:xfrm>
          <a:off x="15798800" y="341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6592</xdr:rowOff>
    </xdr:from>
    <xdr:to>
      <xdr:col>22</xdr:col>
      <xdr:colOff>254000</xdr:colOff>
      <xdr:row>20</xdr:row>
      <xdr:rowOff>108192</xdr:rowOff>
    </xdr:to>
    <xdr:sp macro="" textlink="">
      <xdr:nvSpPr>
        <xdr:cNvPr id="470" name="円/楕円 469"/>
        <xdr:cNvSpPr/>
      </xdr:nvSpPr>
      <xdr:spPr>
        <a:xfrm>
          <a:off x="15240000" y="34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92969</xdr:rowOff>
    </xdr:from>
    <xdr:ext cx="762000" cy="259045"/>
    <xdr:sp macro="" textlink="">
      <xdr:nvSpPr>
        <xdr:cNvPr id="471" name="テキスト ボックス 470"/>
        <xdr:cNvSpPr txBox="1"/>
      </xdr:nvSpPr>
      <xdr:spPr>
        <a:xfrm>
          <a:off x="14909800" y="352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46808</xdr:rowOff>
    </xdr:from>
    <xdr:to>
      <xdr:col>21</xdr:col>
      <xdr:colOff>50800</xdr:colOff>
      <xdr:row>20</xdr:row>
      <xdr:rowOff>148408</xdr:rowOff>
    </xdr:to>
    <xdr:sp macro="" textlink="">
      <xdr:nvSpPr>
        <xdr:cNvPr id="472" name="円/楕円 471"/>
        <xdr:cNvSpPr/>
      </xdr:nvSpPr>
      <xdr:spPr>
        <a:xfrm>
          <a:off x="14351000" y="34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133185</xdr:rowOff>
    </xdr:from>
    <xdr:ext cx="762000" cy="259045"/>
    <xdr:sp macro="" textlink="">
      <xdr:nvSpPr>
        <xdr:cNvPr id="473" name="テキスト ボックス 472"/>
        <xdr:cNvSpPr txBox="1"/>
      </xdr:nvSpPr>
      <xdr:spPr>
        <a:xfrm>
          <a:off x="14020800" y="356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6350</xdr:rowOff>
    </xdr:from>
    <xdr:to>
      <xdr:col>19</xdr:col>
      <xdr:colOff>533400</xdr:colOff>
      <xdr:row>21</xdr:row>
      <xdr:rowOff>107950</xdr:rowOff>
    </xdr:to>
    <xdr:sp macro="" textlink="">
      <xdr:nvSpPr>
        <xdr:cNvPr id="474" name="円/楕円 473"/>
        <xdr:cNvSpPr/>
      </xdr:nvSpPr>
      <xdr:spPr>
        <a:xfrm>
          <a:off x="13462000" y="36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92727</xdr:rowOff>
    </xdr:from>
    <xdr:ext cx="762000" cy="259045"/>
    <xdr:sp macro="" textlink="">
      <xdr:nvSpPr>
        <xdr:cNvPr id="475" name="テキスト ボックス 474"/>
        <xdr:cNvSpPr txBox="1"/>
      </xdr:nvSpPr>
      <xdr:spPr>
        <a:xfrm>
          <a:off x="131318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職員数、ライパイレス指数が類似団体と比較して低い水準</a:t>
          </a:r>
          <a:r>
            <a:rPr kumimoji="1" lang="ja-JP" altLang="en-US" sz="1100">
              <a:solidFill>
                <a:schemeClr val="dk1"/>
              </a:solidFill>
              <a:effectLst/>
              <a:latin typeface="+mn-lt"/>
              <a:ea typeface="+mn-ea"/>
              <a:cs typeface="+mn-cs"/>
            </a:rPr>
            <a:t>に</a:t>
          </a:r>
          <a:r>
            <a:rPr kumimoji="1" lang="ja-JP" altLang="en-US" sz="1100">
              <a:solidFill>
                <a:schemeClr val="tx1"/>
              </a:solidFill>
              <a:effectLst/>
              <a:latin typeface="+mn-lt"/>
              <a:ea typeface="+mn-ea"/>
              <a:cs typeface="+mn-cs"/>
            </a:rPr>
            <a:t>あり</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人件費の経常収支比率も</a:t>
          </a:r>
          <a:r>
            <a:rPr kumimoji="1" lang="ja-JP" altLang="ja-JP" sz="1100">
              <a:solidFill>
                <a:schemeClr val="tx1"/>
              </a:solidFill>
              <a:effectLst/>
              <a:latin typeface="+mn-lt"/>
              <a:ea typeface="+mn-ea"/>
              <a:cs typeface="+mn-cs"/>
            </a:rPr>
            <a:t>類似団体を</a:t>
          </a:r>
          <a:r>
            <a:rPr kumimoji="1" lang="ja-JP" altLang="en-US" sz="1100">
              <a:solidFill>
                <a:schemeClr val="tx1"/>
              </a:solidFill>
              <a:effectLst/>
              <a:latin typeface="+mn-lt"/>
              <a:ea typeface="+mn-ea"/>
              <a:cs typeface="+mn-cs"/>
            </a:rPr>
            <a:t>下</a:t>
          </a:r>
          <a:r>
            <a:rPr kumimoji="1" lang="ja-JP" altLang="ja-JP" sz="1100">
              <a:solidFill>
                <a:schemeClr val="tx1"/>
              </a:solidFill>
              <a:effectLst/>
              <a:latin typeface="+mn-lt"/>
              <a:ea typeface="+mn-ea"/>
              <a:cs typeface="+mn-cs"/>
            </a:rPr>
            <a:t>回って</a:t>
          </a:r>
          <a:r>
            <a:rPr kumimoji="1" lang="ja-JP" altLang="en-US" sz="1100">
              <a:solidFill>
                <a:schemeClr val="tx1"/>
              </a:solidFill>
              <a:effectLst/>
              <a:latin typeface="+mn-lt"/>
              <a:ea typeface="+mn-ea"/>
              <a:cs typeface="+mn-cs"/>
            </a:rPr>
            <a:t>推移している</a:t>
          </a:r>
          <a:r>
            <a:rPr kumimoji="1" lang="ja-JP" altLang="ja-JP" sz="1100">
              <a:solidFill>
                <a:schemeClr val="tx1"/>
              </a:solidFill>
              <a:effectLst/>
              <a:latin typeface="+mn-lt"/>
              <a:ea typeface="+mn-ea"/>
              <a:cs typeface="+mn-cs"/>
            </a:rPr>
            <a:t>。これは年齢構成によるもの</a:t>
          </a:r>
          <a:r>
            <a:rPr kumimoji="1" lang="ja-JP" altLang="en-US" sz="1100">
              <a:solidFill>
                <a:schemeClr val="tx1"/>
              </a:solidFill>
              <a:effectLst/>
              <a:latin typeface="+mn-lt"/>
              <a:ea typeface="+mn-ea"/>
              <a:cs typeface="+mn-cs"/>
            </a:rPr>
            <a:t>で</a:t>
          </a:r>
          <a:r>
            <a:rPr kumimoji="1" lang="ja-JP" altLang="ja-JP" sz="1100">
              <a:solidFill>
                <a:schemeClr val="tx1"/>
              </a:solidFill>
              <a:effectLst/>
              <a:latin typeface="+mn-lt"/>
              <a:ea typeface="+mn-ea"/>
              <a:cs typeface="+mn-cs"/>
            </a:rPr>
            <a:t>あり、定員適正化計画</a:t>
          </a:r>
          <a:r>
            <a:rPr kumimoji="1" lang="ja-JP" altLang="en-US" sz="1100">
              <a:solidFill>
                <a:schemeClr val="tx1"/>
              </a:solidFill>
              <a:effectLst/>
              <a:latin typeface="+mn-lt"/>
              <a:ea typeface="+mn-ea"/>
              <a:cs typeface="+mn-cs"/>
            </a:rPr>
            <a:t>に基づいた適正管理を継続したこと</a:t>
          </a:r>
          <a:r>
            <a:rPr kumimoji="1" lang="ja-JP" altLang="ja-JP" sz="1100">
              <a:solidFill>
                <a:schemeClr val="tx1"/>
              </a:solidFill>
              <a:effectLst/>
              <a:latin typeface="+mn-lt"/>
              <a:ea typeface="+mn-ea"/>
              <a:cs typeface="+mn-cs"/>
            </a:rPr>
            <a:t>により予定通り平成２４年度</a:t>
          </a:r>
          <a:r>
            <a:rPr kumimoji="1" lang="ja-JP" altLang="en-US" sz="1100">
              <a:solidFill>
                <a:schemeClr val="tx1"/>
              </a:solidFill>
              <a:effectLst/>
              <a:latin typeface="+mn-lt"/>
              <a:ea typeface="+mn-ea"/>
              <a:cs typeface="+mn-cs"/>
            </a:rPr>
            <a:t>に</a:t>
          </a:r>
          <a:r>
            <a:rPr kumimoji="1" lang="ja-JP" altLang="ja-JP" sz="1100">
              <a:solidFill>
                <a:schemeClr val="tx1"/>
              </a:solidFill>
              <a:effectLst/>
              <a:latin typeface="+mn-lt"/>
              <a:ea typeface="+mn-ea"/>
              <a:cs typeface="+mn-cs"/>
            </a:rPr>
            <a:t>おいて</a:t>
          </a:r>
          <a:r>
            <a:rPr kumimoji="1" lang="ja-JP" altLang="en-US" sz="1100">
              <a:solidFill>
                <a:schemeClr val="tx1"/>
              </a:solidFill>
              <a:effectLst/>
              <a:latin typeface="+mn-lt"/>
              <a:ea typeface="+mn-ea"/>
              <a:cs typeface="+mn-cs"/>
            </a:rPr>
            <a:t>目標を達成</a:t>
          </a:r>
          <a:r>
            <a:rPr kumimoji="1" lang="ja-JP" altLang="ja-JP" sz="1100">
              <a:solidFill>
                <a:schemeClr val="tx1"/>
              </a:solidFill>
              <a:effectLst/>
              <a:latin typeface="+mn-lt"/>
              <a:ea typeface="+mn-ea"/>
              <a:cs typeface="+mn-cs"/>
            </a:rPr>
            <a:t>することが出来た。</a:t>
          </a:r>
          <a:endParaRPr lang="ja-JP" altLang="ja-JP" sz="1400">
            <a:solidFill>
              <a:schemeClr val="tx1"/>
            </a:solidFill>
            <a:effectLst/>
          </a:endParaRPr>
        </a:p>
        <a:p>
          <a:r>
            <a:rPr kumimoji="1" lang="ja-JP" altLang="ja-JP" sz="1100">
              <a:solidFill>
                <a:schemeClr val="dk1"/>
              </a:solidFill>
              <a:effectLst/>
              <a:latin typeface="+mn-lt"/>
              <a:ea typeface="+mn-ea"/>
              <a:cs typeface="+mn-cs"/>
            </a:rPr>
            <a:t>　今後においても、類似団体平均を上回ることがないよう、適切な定員管理を行い人件費の増加を招かないように努める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46990</xdr:rowOff>
    </xdr:from>
    <xdr:to>
      <xdr:col>7</xdr:col>
      <xdr:colOff>15875</xdr:colOff>
      <xdr:row>35</xdr:row>
      <xdr:rowOff>85090</xdr:rowOff>
    </xdr:to>
    <xdr:cxnSp macro="">
      <xdr:nvCxnSpPr>
        <xdr:cNvPr id="66" name="直線コネクタ 65"/>
        <xdr:cNvCxnSpPr/>
      </xdr:nvCxnSpPr>
      <xdr:spPr>
        <a:xfrm flipV="1">
          <a:off x="3987800" y="6047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120667</xdr:rowOff>
    </xdr:from>
    <xdr:ext cx="762000" cy="259045"/>
    <xdr:sp macro="" textlink="">
      <xdr:nvSpPr>
        <xdr:cNvPr id="67" name="人件費平均値テキスト"/>
        <xdr:cNvSpPr txBox="1"/>
      </xdr:nvSpPr>
      <xdr:spPr>
        <a:xfrm>
          <a:off x="4914900" y="6121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20320</xdr:rowOff>
    </xdr:to>
    <xdr:cxnSp macro="">
      <xdr:nvCxnSpPr>
        <xdr:cNvPr id="69" name="直線コネクタ 68"/>
        <xdr:cNvCxnSpPr/>
      </xdr:nvCxnSpPr>
      <xdr:spPr>
        <a:xfrm flipV="1">
          <a:off x="3098800" y="6085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71" name="テキスト ボックス 70"/>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107950</xdr:rowOff>
    </xdr:from>
    <xdr:to>
      <xdr:col>4</xdr:col>
      <xdr:colOff>346075</xdr:colOff>
      <xdr:row>36</xdr:row>
      <xdr:rowOff>20320</xdr:rowOff>
    </xdr:to>
    <xdr:cxnSp macro="">
      <xdr:nvCxnSpPr>
        <xdr:cNvPr id="72" name="直線コネクタ 71"/>
        <xdr:cNvCxnSpPr/>
      </xdr:nvCxnSpPr>
      <xdr:spPr>
        <a:xfrm>
          <a:off x="2209800" y="61087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6367</xdr:rowOff>
    </xdr:from>
    <xdr:ext cx="762000" cy="259045"/>
    <xdr:sp macro="" textlink="">
      <xdr:nvSpPr>
        <xdr:cNvPr id="74" name="テキスト ボックス 73"/>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85090</xdr:rowOff>
    </xdr:from>
    <xdr:to>
      <xdr:col>3</xdr:col>
      <xdr:colOff>142875</xdr:colOff>
      <xdr:row>35</xdr:row>
      <xdr:rowOff>107950</xdr:rowOff>
    </xdr:to>
    <xdr:cxnSp macro="">
      <xdr:nvCxnSpPr>
        <xdr:cNvPr id="75" name="直線コネクタ 74"/>
        <xdr:cNvCxnSpPr/>
      </xdr:nvCxnSpPr>
      <xdr:spPr>
        <a:xfrm>
          <a:off x="1320800" y="6085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132097</xdr:rowOff>
    </xdr:from>
    <xdr:ext cx="762000" cy="259045"/>
    <xdr:sp macro="" textlink="">
      <xdr:nvSpPr>
        <xdr:cNvPr id="79" name="テキスト ボックス 78"/>
        <xdr:cNvSpPr txBox="1"/>
      </xdr:nvSpPr>
      <xdr:spPr>
        <a:xfrm>
          <a:off x="939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167640</xdr:rowOff>
    </xdr:from>
    <xdr:to>
      <xdr:col>7</xdr:col>
      <xdr:colOff>66675</xdr:colOff>
      <xdr:row>35</xdr:row>
      <xdr:rowOff>97790</xdr:rowOff>
    </xdr:to>
    <xdr:sp macro="" textlink="">
      <xdr:nvSpPr>
        <xdr:cNvPr id="85" name="円/楕円 84"/>
        <xdr:cNvSpPr/>
      </xdr:nvSpPr>
      <xdr:spPr>
        <a:xfrm>
          <a:off x="47752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12717</xdr:rowOff>
    </xdr:from>
    <xdr:ext cx="762000" cy="259045"/>
    <xdr:sp macro="" textlink="">
      <xdr:nvSpPr>
        <xdr:cNvPr id="86" name="人件費該当値テキスト"/>
        <xdr:cNvSpPr txBox="1"/>
      </xdr:nvSpPr>
      <xdr:spPr>
        <a:xfrm>
          <a:off x="49149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140970</xdr:rowOff>
    </xdr:from>
    <xdr:to>
      <xdr:col>4</xdr:col>
      <xdr:colOff>396875</xdr:colOff>
      <xdr:row>36</xdr:row>
      <xdr:rowOff>71120</xdr:rowOff>
    </xdr:to>
    <xdr:sp macro="" textlink="">
      <xdr:nvSpPr>
        <xdr:cNvPr id="89" name="円/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34290</xdr:rowOff>
    </xdr:from>
    <xdr:to>
      <xdr:col>1</xdr:col>
      <xdr:colOff>676275</xdr:colOff>
      <xdr:row>35</xdr:row>
      <xdr:rowOff>135890</xdr:rowOff>
    </xdr:to>
    <xdr:sp macro="" textlink="">
      <xdr:nvSpPr>
        <xdr:cNvPr id="93" name="円/楕円 92"/>
        <xdr:cNvSpPr/>
      </xdr:nvSpPr>
      <xdr:spPr>
        <a:xfrm>
          <a:off x="1270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146067</xdr:rowOff>
    </xdr:from>
    <xdr:ext cx="762000" cy="259045"/>
    <xdr:sp macro="" textlink="">
      <xdr:nvSpPr>
        <xdr:cNvPr id="94" name="テキスト ボックス 93"/>
        <xdr:cNvSpPr txBox="1"/>
      </xdr:nvSpPr>
      <xdr:spPr>
        <a:xfrm>
          <a:off x="939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全国や類似団体平均よりは下回って</a:t>
          </a:r>
          <a:r>
            <a:rPr kumimoji="1" lang="ja-JP" altLang="ja-JP" sz="1100">
              <a:solidFill>
                <a:schemeClr val="tx1"/>
              </a:solidFill>
              <a:effectLst/>
              <a:latin typeface="+mn-lt"/>
              <a:ea typeface="+mn-ea"/>
              <a:cs typeface="+mn-cs"/>
            </a:rPr>
            <a:t>いる</a:t>
          </a:r>
          <a:r>
            <a:rPr kumimoji="1" lang="ja-JP" altLang="en-US" sz="1100">
              <a:solidFill>
                <a:schemeClr val="tx1"/>
              </a:solidFill>
              <a:effectLst/>
              <a:latin typeface="+mn-lt"/>
              <a:ea typeface="+mn-ea"/>
              <a:cs typeface="+mn-cs"/>
            </a:rPr>
            <a:t>おり</a:t>
          </a:r>
          <a:r>
            <a:rPr kumimoji="1" lang="ja-JP" altLang="ja-JP" sz="1100">
              <a:solidFill>
                <a:schemeClr val="dk1"/>
              </a:solidFill>
              <a:effectLst/>
              <a:latin typeface="+mn-lt"/>
              <a:ea typeface="+mn-ea"/>
              <a:cs typeface="+mn-cs"/>
            </a:rPr>
            <a:t>、各種業務の見直しや経費削減に取り組んだ成果が表れている。</a:t>
          </a:r>
          <a:endParaRPr lang="ja-JP" altLang="ja-JP" sz="1400">
            <a:effectLst/>
          </a:endParaRPr>
        </a:p>
        <a:p>
          <a:r>
            <a:rPr kumimoji="1" lang="ja-JP" altLang="ja-JP" sz="1100">
              <a:solidFill>
                <a:schemeClr val="dk1"/>
              </a:solidFill>
              <a:effectLst/>
              <a:latin typeface="+mn-lt"/>
              <a:ea typeface="+mn-ea"/>
              <a:cs typeface="+mn-cs"/>
            </a:rPr>
            <a:t>　しかしながら、国の施策に係る事業等により増加することも予想されるので、今後においても行財政改革を通じ、全国や類似団体等の平均を上回らないように努める。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138430</xdr:rowOff>
    </xdr:to>
    <xdr:cxnSp macro="">
      <xdr:nvCxnSpPr>
        <xdr:cNvPr id="127" name="直線コネクタ 126"/>
        <xdr:cNvCxnSpPr/>
      </xdr:nvCxnSpPr>
      <xdr:spPr>
        <a:xfrm>
          <a:off x="15671800" y="26720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93997</xdr:rowOff>
    </xdr:from>
    <xdr:ext cx="762000" cy="259045"/>
    <xdr:sp macro="" textlink="">
      <xdr:nvSpPr>
        <xdr:cNvPr id="128" name="物件費平均値テキスト"/>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100330</xdr:rowOff>
    </xdr:from>
    <xdr:to>
      <xdr:col>22</xdr:col>
      <xdr:colOff>565150</xdr:colOff>
      <xdr:row>15</xdr:row>
      <xdr:rowOff>146050</xdr:rowOff>
    </xdr:to>
    <xdr:cxnSp macro="">
      <xdr:nvCxnSpPr>
        <xdr:cNvPr id="130" name="直線コネクタ 129"/>
        <xdr:cNvCxnSpPr/>
      </xdr:nvCxnSpPr>
      <xdr:spPr>
        <a:xfrm flipV="1">
          <a:off x="14782800" y="267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32" name="テキスト ボックス 131"/>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123190</xdr:rowOff>
    </xdr:from>
    <xdr:to>
      <xdr:col>21</xdr:col>
      <xdr:colOff>361950</xdr:colOff>
      <xdr:row>15</xdr:row>
      <xdr:rowOff>146050</xdr:rowOff>
    </xdr:to>
    <xdr:cxnSp macro="">
      <xdr:nvCxnSpPr>
        <xdr:cNvPr id="133" name="直線コネクタ 132"/>
        <xdr:cNvCxnSpPr/>
      </xdr:nvCxnSpPr>
      <xdr:spPr>
        <a:xfrm>
          <a:off x="13893800" y="2694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35" name="テキスト ボックス 134"/>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123190</xdr:rowOff>
    </xdr:to>
    <xdr:cxnSp macro="">
      <xdr:nvCxnSpPr>
        <xdr:cNvPr id="136" name="直線コネクタ 135"/>
        <xdr:cNvCxnSpPr/>
      </xdr:nvCxnSpPr>
      <xdr:spPr>
        <a:xfrm>
          <a:off x="13004800" y="261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38" name="テキスト ボックス 137"/>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40" name="テキスト ボックス 139"/>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87630</xdr:rowOff>
    </xdr:from>
    <xdr:to>
      <xdr:col>24</xdr:col>
      <xdr:colOff>82550</xdr:colOff>
      <xdr:row>16</xdr:row>
      <xdr:rowOff>17780</xdr:rowOff>
    </xdr:to>
    <xdr:sp macro="" textlink="">
      <xdr:nvSpPr>
        <xdr:cNvPr id="146" name="円/楕円 145"/>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104157</xdr:rowOff>
    </xdr:from>
    <xdr:ext cx="762000" cy="259045"/>
    <xdr:sp macro="" textlink="">
      <xdr:nvSpPr>
        <xdr:cNvPr id="147" name="物件費該当値テキスト"/>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8" name="円/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95250</xdr:rowOff>
    </xdr:from>
    <xdr:to>
      <xdr:col>21</xdr:col>
      <xdr:colOff>412750</xdr:colOff>
      <xdr:row>16</xdr:row>
      <xdr:rowOff>25400</xdr:rowOff>
    </xdr:to>
    <xdr:sp macro="" textlink="">
      <xdr:nvSpPr>
        <xdr:cNvPr id="150" name="円/楕円 149"/>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51" name="テキスト ボックス 150"/>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72390</xdr:rowOff>
    </xdr:from>
    <xdr:to>
      <xdr:col>20</xdr:col>
      <xdr:colOff>209550</xdr:colOff>
      <xdr:row>16</xdr:row>
      <xdr:rowOff>2540</xdr:rowOff>
    </xdr:to>
    <xdr:sp macro="" textlink="">
      <xdr:nvSpPr>
        <xdr:cNvPr id="152" name="円/楕円 151"/>
        <xdr:cNvSpPr/>
      </xdr:nvSpPr>
      <xdr:spPr>
        <a:xfrm>
          <a:off x="13843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12717</xdr:rowOff>
    </xdr:from>
    <xdr:ext cx="762000" cy="259045"/>
    <xdr:sp macro="" textlink="">
      <xdr:nvSpPr>
        <xdr:cNvPr id="153" name="テキスト ボックス 152"/>
        <xdr:cNvSpPr txBox="1"/>
      </xdr:nvSpPr>
      <xdr:spPr>
        <a:xfrm>
          <a:off x="13512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4" name="円/楕円 153"/>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5" name="テキスト ボックス 154"/>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保育園の負担金や障がい者福祉サービスの増加により、依然として高い水準で推移しており、年々増加している。</a:t>
          </a:r>
          <a:endParaRPr lang="ja-JP" altLang="ja-JP" sz="1400">
            <a:effectLst/>
          </a:endParaRPr>
        </a:p>
        <a:p>
          <a:r>
            <a:rPr kumimoji="1" lang="ja-JP" altLang="ja-JP" sz="1100">
              <a:solidFill>
                <a:schemeClr val="dk1"/>
              </a:solidFill>
              <a:effectLst/>
              <a:latin typeface="+mn-lt"/>
              <a:ea typeface="+mn-ea"/>
              <a:cs typeface="+mn-cs"/>
            </a:rPr>
            <a:t>　社会保障制度の経費増大や保育園数、子どもの数が多いことも影響していると考えられる。全国や県平均より下回ってはいるものの、類似団体平均に比べると</a:t>
          </a:r>
          <a:r>
            <a:rPr kumimoji="1" lang="ja-JP" altLang="en-US" sz="1100">
              <a:solidFill>
                <a:schemeClr val="dk1"/>
              </a:solidFill>
              <a:effectLst/>
              <a:latin typeface="+mn-lt"/>
              <a:ea typeface="+mn-ea"/>
              <a:cs typeface="+mn-cs"/>
            </a:rPr>
            <a:t>一番</a:t>
          </a:r>
          <a:r>
            <a:rPr kumimoji="1" lang="ja-JP" altLang="ja-JP" sz="1100">
              <a:solidFill>
                <a:schemeClr val="dk1"/>
              </a:solidFill>
              <a:effectLst/>
              <a:latin typeface="+mn-lt"/>
              <a:ea typeface="+mn-ea"/>
              <a:cs typeface="+mn-cs"/>
            </a:rPr>
            <a:t>高い状況なので、今後においても個別の事業の必要性を精査し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いく必要性がある。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159657</xdr:rowOff>
    </xdr:from>
    <xdr:to>
      <xdr:col>7</xdr:col>
      <xdr:colOff>15875</xdr:colOff>
      <xdr:row>61</xdr:row>
      <xdr:rowOff>135165</xdr:rowOff>
    </xdr:to>
    <xdr:cxnSp macro="">
      <xdr:nvCxnSpPr>
        <xdr:cNvPr id="190" name="直線コネクタ 189"/>
        <xdr:cNvCxnSpPr/>
      </xdr:nvCxnSpPr>
      <xdr:spPr>
        <a:xfrm>
          <a:off x="3987800" y="104466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135165</xdr:rowOff>
    </xdr:from>
    <xdr:to>
      <xdr:col>5</xdr:col>
      <xdr:colOff>549275</xdr:colOff>
      <xdr:row>60</xdr:row>
      <xdr:rowOff>159657</xdr:rowOff>
    </xdr:to>
    <xdr:cxnSp macro="">
      <xdr:nvCxnSpPr>
        <xdr:cNvPr id="193" name="直線コネクタ 192"/>
        <xdr:cNvCxnSpPr/>
      </xdr:nvCxnSpPr>
      <xdr:spPr>
        <a:xfrm>
          <a:off x="3098800" y="102507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37193</xdr:rowOff>
    </xdr:from>
    <xdr:to>
      <xdr:col>4</xdr:col>
      <xdr:colOff>346075</xdr:colOff>
      <xdr:row>59</xdr:row>
      <xdr:rowOff>135165</xdr:rowOff>
    </xdr:to>
    <xdr:cxnSp macro="">
      <xdr:nvCxnSpPr>
        <xdr:cNvPr id="196" name="直線コネクタ 195"/>
        <xdr:cNvCxnSpPr/>
      </xdr:nvCxnSpPr>
      <xdr:spPr>
        <a:xfrm>
          <a:off x="2209800" y="10152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20865</xdr:rowOff>
    </xdr:from>
    <xdr:to>
      <xdr:col>3</xdr:col>
      <xdr:colOff>142875</xdr:colOff>
      <xdr:row>59</xdr:row>
      <xdr:rowOff>37193</xdr:rowOff>
    </xdr:to>
    <xdr:cxnSp macro="">
      <xdr:nvCxnSpPr>
        <xdr:cNvPr id="199" name="直線コネクタ 198"/>
        <xdr:cNvCxnSpPr/>
      </xdr:nvCxnSpPr>
      <xdr:spPr>
        <a:xfrm>
          <a:off x="1320800" y="10136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84365</xdr:rowOff>
    </xdr:from>
    <xdr:to>
      <xdr:col>7</xdr:col>
      <xdr:colOff>66675</xdr:colOff>
      <xdr:row>62</xdr:row>
      <xdr:rowOff>14515</xdr:rowOff>
    </xdr:to>
    <xdr:sp macro="" textlink="">
      <xdr:nvSpPr>
        <xdr:cNvPr id="209" name="円/楕円 208"/>
        <xdr:cNvSpPr/>
      </xdr:nvSpPr>
      <xdr:spPr>
        <a:xfrm>
          <a:off x="4775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164392</xdr:rowOff>
    </xdr:from>
    <xdr:ext cx="762000" cy="259045"/>
    <xdr:sp macro="" textlink="">
      <xdr:nvSpPr>
        <xdr:cNvPr id="210" name="扶助費該当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108857</xdr:rowOff>
    </xdr:from>
    <xdr:to>
      <xdr:col>5</xdr:col>
      <xdr:colOff>600075</xdr:colOff>
      <xdr:row>61</xdr:row>
      <xdr:rowOff>39007</xdr:rowOff>
    </xdr:to>
    <xdr:sp macro="" textlink="">
      <xdr:nvSpPr>
        <xdr:cNvPr id="211" name="円/楕円 210"/>
        <xdr:cNvSpPr/>
      </xdr:nvSpPr>
      <xdr:spPr>
        <a:xfrm>
          <a:off x="3937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23784</xdr:rowOff>
    </xdr:from>
    <xdr:ext cx="736600" cy="259045"/>
    <xdr:sp macro="" textlink="">
      <xdr:nvSpPr>
        <xdr:cNvPr id="212" name="テキスト ボックス 211"/>
        <xdr:cNvSpPr txBox="1"/>
      </xdr:nvSpPr>
      <xdr:spPr>
        <a:xfrm>
          <a:off x="3606800" y="1048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84365</xdr:rowOff>
    </xdr:from>
    <xdr:to>
      <xdr:col>4</xdr:col>
      <xdr:colOff>396875</xdr:colOff>
      <xdr:row>60</xdr:row>
      <xdr:rowOff>14515</xdr:rowOff>
    </xdr:to>
    <xdr:sp macro="" textlink="">
      <xdr:nvSpPr>
        <xdr:cNvPr id="213" name="円/楕円 212"/>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170742</xdr:rowOff>
    </xdr:from>
    <xdr:ext cx="762000" cy="259045"/>
    <xdr:sp macro="" textlink="">
      <xdr:nvSpPr>
        <xdr:cNvPr id="214" name="テキスト ボックス 213"/>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157843</xdr:rowOff>
    </xdr:from>
    <xdr:to>
      <xdr:col>3</xdr:col>
      <xdr:colOff>193675</xdr:colOff>
      <xdr:row>59</xdr:row>
      <xdr:rowOff>87993</xdr:rowOff>
    </xdr:to>
    <xdr:sp macro="" textlink="">
      <xdr:nvSpPr>
        <xdr:cNvPr id="215" name="円/楕円 214"/>
        <xdr:cNvSpPr/>
      </xdr:nvSpPr>
      <xdr:spPr>
        <a:xfrm>
          <a:off x="2159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72770</xdr:rowOff>
    </xdr:from>
    <xdr:ext cx="762000" cy="259045"/>
    <xdr:sp macro="" textlink="">
      <xdr:nvSpPr>
        <xdr:cNvPr id="216" name="テキスト ボックス 215"/>
        <xdr:cNvSpPr txBox="1"/>
      </xdr:nvSpPr>
      <xdr:spPr>
        <a:xfrm>
          <a:off x="1828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141515</xdr:rowOff>
    </xdr:from>
    <xdr:to>
      <xdr:col>1</xdr:col>
      <xdr:colOff>676275</xdr:colOff>
      <xdr:row>59</xdr:row>
      <xdr:rowOff>71665</xdr:rowOff>
    </xdr:to>
    <xdr:sp macro="" textlink="">
      <xdr:nvSpPr>
        <xdr:cNvPr id="217" name="円/楕円 216"/>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56442</xdr:rowOff>
    </xdr:from>
    <xdr:ext cx="762000" cy="259045"/>
    <xdr:sp macro="" textlink="">
      <xdr:nvSpPr>
        <xdr:cNvPr id="218" name="テキスト ボックス 217"/>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特別</a:t>
          </a:r>
          <a:r>
            <a:rPr lang="ja-JP" altLang="ja-JP" sz="1100" b="0" i="0" baseline="0">
              <a:solidFill>
                <a:schemeClr val="dk1"/>
              </a:solidFill>
              <a:effectLst/>
              <a:latin typeface="+mn-lt"/>
              <a:ea typeface="+mn-ea"/>
              <a:cs typeface="+mn-cs"/>
            </a:rPr>
            <a:t>会計への繰出金の増により</a:t>
          </a:r>
          <a:r>
            <a:rPr lang="ja-JP" altLang="en-US" sz="1100" b="0" i="0" baseline="0">
              <a:solidFill>
                <a:schemeClr val="tx1"/>
              </a:solidFill>
              <a:effectLst/>
              <a:latin typeface="+mn-lt"/>
              <a:ea typeface="+mn-ea"/>
              <a:cs typeface="+mn-cs"/>
            </a:rPr>
            <a:t>近年</a:t>
          </a:r>
          <a:r>
            <a:rPr lang="ja-JP" altLang="ja-JP" sz="1100" b="0" i="0" baseline="0">
              <a:solidFill>
                <a:schemeClr val="tx1"/>
              </a:solidFill>
              <a:effectLst/>
              <a:latin typeface="+mn-lt"/>
              <a:ea typeface="+mn-ea"/>
              <a:cs typeface="+mn-cs"/>
            </a:rPr>
            <a:t>増加</a:t>
          </a:r>
          <a:r>
            <a:rPr lang="ja-JP" altLang="en-US" sz="1100" b="0" i="0" baseline="0">
              <a:solidFill>
                <a:schemeClr val="tx1"/>
              </a:solidFill>
              <a:effectLst/>
              <a:latin typeface="+mn-lt"/>
              <a:ea typeface="+mn-ea"/>
              <a:cs typeface="+mn-cs"/>
            </a:rPr>
            <a:t>傾向にあり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類似団体や</a:t>
          </a:r>
          <a:r>
            <a:rPr lang="ja-JP" altLang="ja-JP" sz="1100" b="0" i="0" baseline="0">
              <a:solidFill>
                <a:schemeClr val="dk1"/>
              </a:solidFill>
              <a:effectLst/>
              <a:latin typeface="+mn-lt"/>
              <a:ea typeface="+mn-ea"/>
              <a:cs typeface="+mn-cs"/>
            </a:rPr>
            <a:t>全国</a:t>
          </a:r>
          <a:r>
            <a:rPr lang="ja-JP" altLang="en-US" sz="1100" b="0" i="0" baseline="0">
              <a:solidFill>
                <a:sysClr val="windowText" lastClr="000000"/>
              </a:solidFill>
              <a:effectLst/>
              <a:latin typeface="+mn-lt"/>
              <a:ea typeface="+mn-ea"/>
              <a:cs typeface="+mn-cs"/>
            </a:rPr>
            <a:t>・</a:t>
          </a:r>
          <a:r>
            <a:rPr lang="ja-JP" altLang="ja-JP" sz="1100" b="0" i="0" baseline="0">
              <a:solidFill>
                <a:schemeClr val="dk1"/>
              </a:solidFill>
              <a:effectLst/>
              <a:latin typeface="+mn-lt"/>
              <a:ea typeface="+mn-ea"/>
              <a:cs typeface="+mn-cs"/>
            </a:rPr>
            <a:t>県平均に比べて高い</a:t>
          </a:r>
          <a:r>
            <a:rPr lang="ja-JP" altLang="en-US" sz="1100" b="0" i="0" baseline="0">
              <a:solidFill>
                <a:schemeClr val="dk1"/>
              </a:solidFill>
              <a:effectLst/>
              <a:latin typeface="+mn-lt"/>
              <a:ea typeface="+mn-ea"/>
              <a:cs typeface="+mn-cs"/>
            </a:rPr>
            <a:t>状態</a:t>
          </a:r>
          <a:r>
            <a:rPr lang="ja-JP" altLang="ja-JP" sz="1100" b="0" i="0" baseline="0">
              <a:solidFill>
                <a:schemeClr val="dk1"/>
              </a:solidFill>
              <a:effectLst/>
              <a:latin typeface="+mn-lt"/>
              <a:ea typeface="+mn-ea"/>
              <a:cs typeface="+mn-cs"/>
            </a:rPr>
            <a:t>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においても、社会保障経費の増大、上下水道事業に係る繰出金等の増加が考えられるので、すべての特別会計において、基準外の繰出金が発生しないよう、税・料金の見直しや独立採算の原則に立ち返った料金</a:t>
          </a:r>
          <a:r>
            <a:rPr lang="ja-JP" altLang="en-US" sz="1100" b="0" i="0" baseline="0">
              <a:solidFill>
                <a:schemeClr val="dk1"/>
              </a:solidFill>
              <a:effectLst/>
              <a:latin typeface="+mn-lt"/>
              <a:ea typeface="+mn-ea"/>
              <a:cs typeface="+mn-cs"/>
            </a:rPr>
            <a:t>の値上げ</a:t>
          </a:r>
          <a:r>
            <a:rPr lang="ja-JP" altLang="en-US" sz="1100" b="0" i="0" baseline="0">
              <a:solidFill>
                <a:sysClr val="windowText" lastClr="000000"/>
              </a:solidFill>
              <a:effectLst/>
              <a:latin typeface="+mn-lt"/>
              <a:ea typeface="+mn-ea"/>
              <a:cs typeface="+mn-cs"/>
            </a:rPr>
            <a:t>に</a:t>
          </a:r>
          <a:r>
            <a:rPr lang="ja-JP" altLang="ja-JP" sz="1100" b="0" i="0" baseline="0">
              <a:solidFill>
                <a:schemeClr val="dk1"/>
              </a:solidFill>
              <a:effectLst/>
              <a:latin typeface="+mn-lt"/>
              <a:ea typeface="+mn-ea"/>
              <a:cs typeface="+mn-cs"/>
            </a:rPr>
            <a:t>より、普通会計の負担額を減らすよう努める。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56134</xdr:rowOff>
    </xdr:from>
    <xdr:to>
      <xdr:col>24</xdr:col>
      <xdr:colOff>31750</xdr:colOff>
      <xdr:row>57</xdr:row>
      <xdr:rowOff>115570</xdr:rowOff>
    </xdr:to>
    <xdr:cxnSp macro="">
      <xdr:nvCxnSpPr>
        <xdr:cNvPr id="248" name="直線コネクタ 247"/>
        <xdr:cNvCxnSpPr/>
      </xdr:nvCxnSpPr>
      <xdr:spPr>
        <a:xfrm>
          <a:off x="15671800" y="982878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56134</xdr:rowOff>
    </xdr:to>
    <xdr:cxnSp macro="">
      <xdr:nvCxnSpPr>
        <xdr:cNvPr id="251" name="直線コネクタ 250"/>
        <xdr:cNvCxnSpPr/>
      </xdr:nvCxnSpPr>
      <xdr:spPr>
        <a:xfrm>
          <a:off x="14782800" y="977849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117856</xdr:rowOff>
    </xdr:from>
    <xdr:to>
      <xdr:col>21</xdr:col>
      <xdr:colOff>361950</xdr:colOff>
      <xdr:row>57</xdr:row>
      <xdr:rowOff>5842</xdr:rowOff>
    </xdr:to>
    <xdr:cxnSp macro="">
      <xdr:nvCxnSpPr>
        <xdr:cNvPr id="254" name="直線コネクタ 253"/>
        <xdr:cNvCxnSpPr/>
      </xdr:nvCxnSpPr>
      <xdr:spPr>
        <a:xfrm>
          <a:off x="13893800" y="9719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117856</xdr:rowOff>
    </xdr:to>
    <xdr:cxnSp macro="">
      <xdr:nvCxnSpPr>
        <xdr:cNvPr id="257" name="直線コネクタ 256"/>
        <xdr:cNvCxnSpPr/>
      </xdr:nvCxnSpPr>
      <xdr:spPr>
        <a:xfrm>
          <a:off x="13004800" y="97144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50563</xdr:rowOff>
    </xdr:from>
    <xdr:ext cx="762000" cy="259045"/>
    <xdr:sp macro="" textlink="">
      <xdr:nvSpPr>
        <xdr:cNvPr id="261" name="テキスト ボックス 260"/>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67" name="円/楕円 266"/>
        <xdr:cNvSpPr/>
      </xdr:nvSpPr>
      <xdr:spPr>
        <a:xfrm>
          <a:off x="164592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36847</xdr:rowOff>
    </xdr:from>
    <xdr:ext cx="762000" cy="259045"/>
    <xdr:sp macro="" textlink="">
      <xdr:nvSpPr>
        <xdr:cNvPr id="268" name="その他該当値テキスト"/>
        <xdr:cNvSpPr txBox="1"/>
      </xdr:nvSpPr>
      <xdr:spPr>
        <a:xfrm>
          <a:off x="165989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5334</xdr:rowOff>
    </xdr:from>
    <xdr:to>
      <xdr:col>22</xdr:col>
      <xdr:colOff>615950</xdr:colOff>
      <xdr:row>57</xdr:row>
      <xdr:rowOff>106934</xdr:rowOff>
    </xdr:to>
    <xdr:sp macro="" textlink="">
      <xdr:nvSpPr>
        <xdr:cNvPr id="269" name="円/楕円 268"/>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91711</xdr:rowOff>
    </xdr:from>
    <xdr:ext cx="736600" cy="259045"/>
    <xdr:sp macro="" textlink="">
      <xdr:nvSpPr>
        <xdr:cNvPr id="270" name="テキスト ボックス 269"/>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126492</xdr:rowOff>
    </xdr:from>
    <xdr:to>
      <xdr:col>21</xdr:col>
      <xdr:colOff>412750</xdr:colOff>
      <xdr:row>57</xdr:row>
      <xdr:rowOff>56642</xdr:rowOff>
    </xdr:to>
    <xdr:sp macro="" textlink="">
      <xdr:nvSpPr>
        <xdr:cNvPr id="271" name="円/楕円 270"/>
        <xdr:cNvSpPr/>
      </xdr:nvSpPr>
      <xdr:spPr>
        <a:xfrm>
          <a:off x="14732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41419</xdr:rowOff>
    </xdr:from>
    <xdr:ext cx="762000" cy="259045"/>
    <xdr:sp macro="" textlink="">
      <xdr:nvSpPr>
        <xdr:cNvPr id="272" name="テキスト ボックス 271"/>
        <xdr:cNvSpPr txBox="1"/>
      </xdr:nvSpPr>
      <xdr:spPr>
        <a:xfrm>
          <a:off x="144018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67056</xdr:rowOff>
    </xdr:from>
    <xdr:to>
      <xdr:col>20</xdr:col>
      <xdr:colOff>209550</xdr:colOff>
      <xdr:row>56</xdr:row>
      <xdr:rowOff>168656</xdr:rowOff>
    </xdr:to>
    <xdr:sp macro="" textlink="">
      <xdr:nvSpPr>
        <xdr:cNvPr id="273" name="円/楕円 272"/>
        <xdr:cNvSpPr/>
      </xdr:nvSpPr>
      <xdr:spPr>
        <a:xfrm>
          <a:off x="13843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74" name="テキスト ボックス 273"/>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75" name="円/楕円 274"/>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2811</xdr:rowOff>
    </xdr:from>
    <xdr:ext cx="762000" cy="259045"/>
    <xdr:sp macro="" textlink="">
      <xdr:nvSpPr>
        <xdr:cNvPr id="276" name="テキスト ボックス 275"/>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経常一般財源等の減により</a:t>
          </a:r>
          <a:r>
            <a:rPr kumimoji="1" lang="ja-JP" altLang="ja-JP" sz="1100">
              <a:solidFill>
                <a:schemeClr val="dk1"/>
              </a:solidFill>
              <a:effectLst/>
              <a:latin typeface="+mn-lt"/>
              <a:ea typeface="+mn-ea"/>
              <a:cs typeface="+mn-cs"/>
            </a:rPr>
            <a:t>前年</a:t>
          </a:r>
          <a:r>
            <a:rPr kumimoji="1" lang="ja-JP" altLang="en-US" sz="1100">
              <a:solidFill>
                <a:schemeClr val="dk1"/>
              </a:solidFill>
              <a:effectLst/>
              <a:latin typeface="+mn-lt"/>
              <a:ea typeface="+mn-ea"/>
              <a:cs typeface="+mn-cs"/>
            </a:rPr>
            <a:t>から増加しており</a:t>
          </a:r>
          <a:r>
            <a:rPr kumimoji="1" lang="ja-JP" altLang="ja-JP" sz="1100">
              <a:solidFill>
                <a:schemeClr val="dk1"/>
              </a:solidFill>
              <a:effectLst/>
              <a:latin typeface="+mn-lt"/>
              <a:ea typeface="+mn-ea"/>
              <a:cs typeface="+mn-cs"/>
            </a:rPr>
            <a:t>、依然として全国や類似団体の平均と比べて高</a:t>
          </a:r>
          <a:r>
            <a:rPr kumimoji="1" lang="ja-JP" altLang="en-US" sz="1100">
              <a:solidFill>
                <a:schemeClr val="dk1"/>
              </a:solidFill>
              <a:effectLst/>
              <a:latin typeface="+mn-lt"/>
              <a:ea typeface="+mn-ea"/>
              <a:cs typeface="+mn-cs"/>
            </a:rPr>
            <a:t>くなっている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今後も、くま川鉄道経営安定化補助金や地方バス対策補助金等の増加</a:t>
          </a:r>
          <a:r>
            <a:rPr kumimoji="1" lang="ja-JP" altLang="en-US" sz="1100">
              <a:solidFill>
                <a:sysClr val="windowText" lastClr="000000"/>
              </a:solidFill>
              <a:effectLst/>
              <a:latin typeface="+mn-lt"/>
              <a:ea typeface="+mn-ea"/>
              <a:cs typeface="+mn-cs"/>
            </a:rPr>
            <a:t>が</a:t>
          </a:r>
          <a:r>
            <a:rPr kumimoji="1" lang="ja-JP" altLang="ja-JP" sz="1100">
              <a:solidFill>
                <a:schemeClr val="dk1"/>
              </a:solidFill>
              <a:effectLst/>
              <a:latin typeface="+mn-lt"/>
              <a:ea typeface="+mn-ea"/>
              <a:cs typeface="+mn-cs"/>
            </a:rPr>
            <a:t>予想されるので、町単独の補助金については常に見直しを行っていく必要がある。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83566</xdr:rowOff>
    </xdr:to>
    <xdr:cxnSp macro="">
      <xdr:nvCxnSpPr>
        <xdr:cNvPr id="306" name="直線コネクタ 305"/>
        <xdr:cNvCxnSpPr/>
      </xdr:nvCxnSpPr>
      <xdr:spPr>
        <a:xfrm>
          <a:off x="15671800" y="639064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07"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78994</xdr:rowOff>
    </xdr:to>
    <xdr:cxnSp macro="">
      <xdr:nvCxnSpPr>
        <xdr:cNvPr id="309" name="直線コネクタ 308"/>
        <xdr:cNvCxnSpPr/>
      </xdr:nvCxnSpPr>
      <xdr:spPr>
        <a:xfrm flipV="1">
          <a:off x="14782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75963</xdr:rowOff>
    </xdr:from>
    <xdr:ext cx="736600" cy="259045"/>
    <xdr:sp macro="" textlink="">
      <xdr:nvSpPr>
        <xdr:cNvPr id="311" name="テキスト ボックス 310"/>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78994</xdr:rowOff>
    </xdr:to>
    <xdr:cxnSp macro="">
      <xdr:nvCxnSpPr>
        <xdr:cNvPr id="312" name="直線コネクタ 311"/>
        <xdr:cNvCxnSpPr/>
      </xdr:nvCxnSpPr>
      <xdr:spPr>
        <a:xfrm>
          <a:off x="13893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4" name="テキスト ボックス 313"/>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124714</xdr:rowOff>
    </xdr:to>
    <xdr:cxnSp macro="">
      <xdr:nvCxnSpPr>
        <xdr:cNvPr id="315" name="直線コネクタ 314"/>
        <xdr:cNvCxnSpPr/>
      </xdr:nvCxnSpPr>
      <xdr:spPr>
        <a:xfrm flipV="1">
          <a:off x="13004800" y="63906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85107</xdr:rowOff>
    </xdr:from>
    <xdr:ext cx="762000" cy="259045"/>
    <xdr:sp macro="" textlink="">
      <xdr:nvSpPr>
        <xdr:cNvPr id="317" name="テキスト ボックス 316"/>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94251</xdr:rowOff>
    </xdr:from>
    <xdr:ext cx="762000" cy="259045"/>
    <xdr:sp macro="" textlink="">
      <xdr:nvSpPr>
        <xdr:cNvPr id="319" name="テキスト ボックス 318"/>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32766</xdr:rowOff>
    </xdr:from>
    <xdr:to>
      <xdr:col>24</xdr:col>
      <xdr:colOff>82550</xdr:colOff>
      <xdr:row>37</xdr:row>
      <xdr:rowOff>134366</xdr:rowOff>
    </xdr:to>
    <xdr:sp macro="" textlink="">
      <xdr:nvSpPr>
        <xdr:cNvPr id="325" name="円/楕円 324"/>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4843</xdr:rowOff>
    </xdr:from>
    <xdr:ext cx="762000" cy="259045"/>
    <xdr:sp macro="" textlink="">
      <xdr:nvSpPr>
        <xdr:cNvPr id="326" name="補助費等該当値テキスト"/>
        <xdr:cNvSpPr txBox="1"/>
      </xdr:nvSpPr>
      <xdr:spPr>
        <a:xfrm>
          <a:off x="16598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167640</xdr:rowOff>
    </xdr:from>
    <xdr:to>
      <xdr:col>22</xdr:col>
      <xdr:colOff>615950</xdr:colOff>
      <xdr:row>37</xdr:row>
      <xdr:rowOff>97790</xdr:rowOff>
    </xdr:to>
    <xdr:sp macro="" textlink="">
      <xdr:nvSpPr>
        <xdr:cNvPr id="327" name="円/楕円 326"/>
        <xdr:cNvSpPr/>
      </xdr:nvSpPr>
      <xdr:spPr>
        <a:xfrm>
          <a:off x="15621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82567</xdr:rowOff>
    </xdr:from>
    <xdr:ext cx="736600" cy="259045"/>
    <xdr:sp macro="" textlink="">
      <xdr:nvSpPr>
        <xdr:cNvPr id="328" name="テキスト ボックス 327"/>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28194</xdr:rowOff>
    </xdr:from>
    <xdr:to>
      <xdr:col>21</xdr:col>
      <xdr:colOff>412750</xdr:colOff>
      <xdr:row>37</xdr:row>
      <xdr:rowOff>129794</xdr:rowOff>
    </xdr:to>
    <xdr:sp macro="" textlink="">
      <xdr:nvSpPr>
        <xdr:cNvPr id="329" name="円/楕円 328"/>
        <xdr:cNvSpPr/>
      </xdr:nvSpPr>
      <xdr:spPr>
        <a:xfrm>
          <a:off x="14732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114571</xdr:rowOff>
    </xdr:from>
    <xdr:ext cx="762000" cy="259045"/>
    <xdr:sp macro="" textlink="">
      <xdr:nvSpPr>
        <xdr:cNvPr id="330" name="テキスト ボックス 329"/>
        <xdr:cNvSpPr txBox="1"/>
      </xdr:nvSpPr>
      <xdr:spPr>
        <a:xfrm>
          <a:off x="14401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1" name="円/楕円 330"/>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2" name="テキスト ボックス 331"/>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73914</xdr:rowOff>
    </xdr:from>
    <xdr:to>
      <xdr:col>19</xdr:col>
      <xdr:colOff>6350</xdr:colOff>
      <xdr:row>38</xdr:row>
      <xdr:rowOff>4064</xdr:rowOff>
    </xdr:to>
    <xdr:sp macro="" textlink="">
      <xdr:nvSpPr>
        <xdr:cNvPr id="333" name="円/楕円 332"/>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160291</xdr:rowOff>
    </xdr:from>
    <xdr:ext cx="762000" cy="259045"/>
    <xdr:sp macro="" textlink="">
      <xdr:nvSpPr>
        <xdr:cNvPr id="334" name="テキスト ボックス 333"/>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平成２７年度決算</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類似団体平均を下回ることができ、近年の新規発行抑制により順調に減少している。</a:t>
          </a:r>
          <a:endParaRPr lang="ja-JP" altLang="ja-JP" sz="1400">
            <a:effectLst/>
          </a:endParaRPr>
        </a:p>
        <a:p>
          <a:r>
            <a:rPr kumimoji="1" lang="ja-JP" altLang="ja-JP" sz="1100">
              <a:solidFill>
                <a:schemeClr val="dk1"/>
              </a:solidFill>
              <a:effectLst/>
              <a:latin typeface="+mn-lt"/>
              <a:ea typeface="+mn-ea"/>
              <a:cs typeface="+mn-cs"/>
            </a:rPr>
            <a:t>　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平成２６年度から事業を開始した錦大橋大規模修繕事業の償還が始まるので、増加すると</a:t>
          </a:r>
          <a:r>
            <a:rPr kumimoji="1" lang="ja-JP" altLang="en-US" sz="1100">
              <a:solidFill>
                <a:schemeClr val="dk1"/>
              </a:solidFill>
              <a:effectLst/>
              <a:latin typeface="+mn-lt"/>
              <a:ea typeface="+mn-ea"/>
              <a:cs typeface="+mn-cs"/>
            </a:rPr>
            <a:t>見込んでいる</a:t>
          </a:r>
          <a:r>
            <a:rPr kumimoji="1" lang="ja-JP" altLang="ja-JP" sz="1100">
              <a:solidFill>
                <a:schemeClr val="dk1"/>
              </a:solidFill>
              <a:effectLst/>
              <a:latin typeface="+mn-lt"/>
              <a:ea typeface="+mn-ea"/>
              <a:cs typeface="+mn-cs"/>
            </a:rPr>
            <a:t>。他の事業の必要性を見極めながら将来負担とならないよう公債費の抑制に努めていきたい。</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154432</xdr:rowOff>
    </xdr:from>
    <xdr:to>
      <xdr:col>7</xdr:col>
      <xdr:colOff>15875</xdr:colOff>
      <xdr:row>76</xdr:row>
      <xdr:rowOff>154432</xdr:rowOff>
    </xdr:to>
    <xdr:cxnSp macro="">
      <xdr:nvCxnSpPr>
        <xdr:cNvPr id="364" name="直線コネクタ 363"/>
        <xdr:cNvCxnSpPr/>
      </xdr:nvCxnSpPr>
      <xdr:spPr>
        <a:xfrm>
          <a:off x="3987800" y="13184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51563</xdr:rowOff>
    </xdr:to>
    <xdr:cxnSp macro="">
      <xdr:nvCxnSpPr>
        <xdr:cNvPr id="367" name="直線コネクタ 366"/>
        <xdr:cNvCxnSpPr/>
      </xdr:nvCxnSpPr>
      <xdr:spPr>
        <a:xfrm flipV="1">
          <a:off x="3098800" y="13184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51563</xdr:rowOff>
    </xdr:from>
    <xdr:to>
      <xdr:col>4</xdr:col>
      <xdr:colOff>346075</xdr:colOff>
      <xdr:row>77</xdr:row>
      <xdr:rowOff>74422</xdr:rowOff>
    </xdr:to>
    <xdr:cxnSp macro="">
      <xdr:nvCxnSpPr>
        <xdr:cNvPr id="370" name="直線コネクタ 369"/>
        <xdr:cNvCxnSpPr/>
      </xdr:nvCxnSpPr>
      <xdr:spPr>
        <a:xfrm flipV="1">
          <a:off x="2209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138430</xdr:rowOff>
    </xdr:to>
    <xdr:cxnSp macro="">
      <xdr:nvCxnSpPr>
        <xdr:cNvPr id="373" name="直線コネクタ 372"/>
        <xdr:cNvCxnSpPr/>
      </xdr:nvCxnSpPr>
      <xdr:spPr>
        <a:xfrm flipV="1">
          <a:off x="1320800" y="132760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53103</xdr:rowOff>
    </xdr:from>
    <xdr:ext cx="762000" cy="259045"/>
    <xdr:sp macro="" textlink="">
      <xdr:nvSpPr>
        <xdr:cNvPr id="375" name="テキスト ボックス 374"/>
        <xdr:cNvSpPr txBox="1"/>
      </xdr:nvSpPr>
      <xdr:spPr>
        <a:xfrm>
          <a:off x="1828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43959</xdr:rowOff>
    </xdr:from>
    <xdr:ext cx="762000" cy="259045"/>
    <xdr:sp macro="" textlink="">
      <xdr:nvSpPr>
        <xdr:cNvPr id="377" name="テキスト ボックス 376"/>
        <xdr:cNvSpPr txBox="1"/>
      </xdr:nvSpPr>
      <xdr:spPr>
        <a:xfrm>
          <a:off x="939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3" name="円/楕円 382"/>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4"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85" name="円/楕円 384"/>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86" name="テキスト ボックス 385"/>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763</xdr:rowOff>
    </xdr:from>
    <xdr:to>
      <xdr:col>4</xdr:col>
      <xdr:colOff>396875</xdr:colOff>
      <xdr:row>77</xdr:row>
      <xdr:rowOff>102363</xdr:rowOff>
    </xdr:to>
    <xdr:sp macro="" textlink="">
      <xdr:nvSpPr>
        <xdr:cNvPr id="387" name="円/楕円 386"/>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87140</xdr:rowOff>
    </xdr:from>
    <xdr:ext cx="762000" cy="259045"/>
    <xdr:sp macro="" textlink="">
      <xdr:nvSpPr>
        <xdr:cNvPr id="388" name="テキスト ボックス 387"/>
        <xdr:cNvSpPr txBox="1"/>
      </xdr:nvSpPr>
      <xdr:spPr>
        <a:xfrm>
          <a:off x="2717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89" name="円/楕円 388"/>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109999</xdr:rowOff>
    </xdr:from>
    <xdr:ext cx="762000" cy="259045"/>
    <xdr:sp macro="" textlink="">
      <xdr:nvSpPr>
        <xdr:cNvPr id="390" name="テキスト ボックス 389"/>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91" name="円/楕円 390"/>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2557</xdr:rowOff>
    </xdr:from>
    <xdr:ext cx="762000" cy="259045"/>
    <xdr:sp macro="" textlink="">
      <xdr:nvSpPr>
        <xdr:cNvPr id="392" name="テキスト ボックス 391"/>
        <xdr:cNvSpPr txBox="1"/>
      </xdr:nvSpPr>
      <xdr:spPr>
        <a:xfrm>
          <a:off x="939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全国</a:t>
          </a:r>
          <a:r>
            <a:rPr lang="ja-JP" altLang="en-US" sz="1100" b="0" i="0" baseline="0">
              <a:solidFill>
                <a:sysClr val="windowText" lastClr="000000"/>
              </a:solidFill>
              <a:effectLst/>
              <a:latin typeface="+mn-lt"/>
              <a:ea typeface="+mn-ea"/>
              <a:cs typeface="+mn-cs"/>
            </a:rPr>
            <a:t>・</a:t>
          </a:r>
          <a:r>
            <a:rPr lang="ja-JP" altLang="en-US" sz="1100" b="0" i="0" baseline="0">
              <a:solidFill>
                <a:schemeClr val="dk1"/>
              </a:solidFill>
              <a:effectLst/>
              <a:latin typeface="+mn-lt"/>
              <a:ea typeface="+mn-ea"/>
              <a:cs typeface="+mn-cs"/>
            </a:rPr>
            <a:t>県平均と同水準だが、</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に比べると高い位置に</a:t>
          </a:r>
          <a:r>
            <a:rPr lang="ja-JP" altLang="en-US" sz="1100" b="0" i="0" baseline="0">
              <a:solidFill>
                <a:schemeClr val="tx1"/>
              </a:solidFill>
              <a:effectLst/>
              <a:latin typeface="+mn-lt"/>
              <a:ea typeface="+mn-ea"/>
              <a:cs typeface="+mn-cs"/>
            </a:rPr>
            <a:t>ある。特に</a:t>
          </a:r>
          <a:r>
            <a:rPr lang="ja-JP" altLang="ja-JP" sz="1100" b="0" i="0" baseline="0">
              <a:solidFill>
                <a:schemeClr val="tx1"/>
              </a:solidFill>
              <a:effectLst/>
              <a:latin typeface="+mn-lt"/>
              <a:ea typeface="+mn-ea"/>
              <a:cs typeface="+mn-cs"/>
            </a:rPr>
            <a:t>扶助費は、年々増加傾向にあり縮減も難しい状況で</a:t>
          </a:r>
          <a:r>
            <a:rPr lang="ja-JP" altLang="en-US" sz="1100" b="0" i="0" baseline="0">
              <a:solidFill>
                <a:schemeClr val="tx1"/>
              </a:solidFill>
              <a:effectLst/>
              <a:latin typeface="+mn-lt"/>
              <a:ea typeface="+mn-ea"/>
              <a:cs typeface="+mn-cs"/>
            </a:rPr>
            <a:t>は</a:t>
          </a:r>
          <a:r>
            <a:rPr lang="ja-JP" altLang="ja-JP" sz="1100" b="0" i="0" baseline="0">
              <a:solidFill>
                <a:schemeClr val="tx1"/>
              </a:solidFill>
              <a:effectLst/>
              <a:latin typeface="+mn-lt"/>
              <a:ea typeface="+mn-ea"/>
              <a:cs typeface="+mn-cs"/>
            </a:rPr>
            <a:t>ある</a:t>
          </a:r>
          <a:r>
            <a:rPr lang="ja-JP" altLang="en-US" sz="1100" b="0" i="0" baseline="0">
              <a:solidFill>
                <a:schemeClr val="tx1"/>
              </a:solidFill>
              <a:effectLst/>
              <a:latin typeface="+mn-lt"/>
              <a:ea typeface="+mn-ea"/>
              <a:cs typeface="+mn-cs"/>
            </a:rPr>
            <a:t>が、類似団体順位が最も低いことを踏まえ、個別事業を精査するなど、できる限り増加を抑制するよう検討する必要がある。その</a:t>
          </a:r>
          <a:r>
            <a:rPr lang="ja-JP" altLang="ja-JP" sz="1100" b="0" i="0" baseline="0">
              <a:solidFill>
                <a:schemeClr val="tx1"/>
              </a:solidFill>
              <a:effectLst/>
              <a:latin typeface="+mn-lt"/>
              <a:ea typeface="+mn-ea"/>
              <a:cs typeface="+mn-cs"/>
            </a:rPr>
            <a:t>他の</a:t>
          </a:r>
          <a:r>
            <a:rPr lang="ja-JP" altLang="en-US" sz="1100" b="0" i="0" baseline="0">
              <a:solidFill>
                <a:schemeClr val="tx1"/>
              </a:solidFill>
              <a:effectLst/>
              <a:latin typeface="+mn-lt"/>
              <a:ea typeface="+mn-ea"/>
              <a:cs typeface="+mn-cs"/>
            </a:rPr>
            <a:t>経費も含め、</a:t>
          </a:r>
          <a:r>
            <a:rPr lang="ja-JP" altLang="ja-JP" sz="1100" b="0" i="0" baseline="0">
              <a:solidFill>
                <a:schemeClr val="tx1"/>
              </a:solidFill>
              <a:effectLst/>
              <a:latin typeface="+mn-lt"/>
              <a:ea typeface="+mn-ea"/>
              <a:cs typeface="+mn-cs"/>
            </a:rPr>
            <a:t>行政経費のコスト削減を図っていきたい。</a:t>
          </a:r>
          <a:endParaRPr lang="ja-JP" altLang="ja-JP" sz="1400">
            <a:solidFill>
              <a:schemeClr val="tx1"/>
            </a:solidFill>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78</xdr:row>
      <xdr:rowOff>69850</xdr:rowOff>
    </xdr:to>
    <xdr:cxnSp macro="">
      <xdr:nvCxnSpPr>
        <xdr:cNvPr id="425" name="直線コネクタ 424"/>
        <xdr:cNvCxnSpPr/>
      </xdr:nvCxnSpPr>
      <xdr:spPr>
        <a:xfrm>
          <a:off x="15671800" y="133286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127000</xdr:rowOff>
    </xdr:from>
    <xdr:to>
      <xdr:col>22</xdr:col>
      <xdr:colOff>565150</xdr:colOff>
      <xdr:row>77</xdr:row>
      <xdr:rowOff>142239</xdr:rowOff>
    </xdr:to>
    <xdr:cxnSp macro="">
      <xdr:nvCxnSpPr>
        <xdr:cNvPr id="428" name="直線コネクタ 427"/>
        <xdr:cNvCxnSpPr/>
      </xdr:nvCxnSpPr>
      <xdr:spPr>
        <a:xfrm flipV="1">
          <a:off x="14782800" y="133286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161289</xdr:rowOff>
    </xdr:from>
    <xdr:to>
      <xdr:col>21</xdr:col>
      <xdr:colOff>361950</xdr:colOff>
      <xdr:row>77</xdr:row>
      <xdr:rowOff>142239</xdr:rowOff>
    </xdr:to>
    <xdr:cxnSp macro="">
      <xdr:nvCxnSpPr>
        <xdr:cNvPr id="431" name="直線コネクタ 430"/>
        <xdr:cNvCxnSpPr/>
      </xdr:nvCxnSpPr>
      <xdr:spPr>
        <a:xfrm>
          <a:off x="13893800" y="13191489"/>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161289</xdr:rowOff>
    </xdr:from>
    <xdr:to>
      <xdr:col>20</xdr:col>
      <xdr:colOff>158750</xdr:colOff>
      <xdr:row>76</xdr:row>
      <xdr:rowOff>168911</xdr:rowOff>
    </xdr:to>
    <xdr:cxnSp macro="">
      <xdr:nvCxnSpPr>
        <xdr:cNvPr id="434" name="直線コネクタ 433"/>
        <xdr:cNvCxnSpPr/>
      </xdr:nvCxnSpPr>
      <xdr:spPr>
        <a:xfrm flipV="1">
          <a:off x="13004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71138</xdr:rowOff>
    </xdr:from>
    <xdr:ext cx="762000" cy="259045"/>
    <xdr:sp macro="" textlink="">
      <xdr:nvSpPr>
        <xdr:cNvPr id="436" name="テキスト ボックス 435"/>
        <xdr:cNvSpPr txBox="1"/>
      </xdr:nvSpPr>
      <xdr:spPr>
        <a:xfrm>
          <a:off x="13512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48277</xdr:rowOff>
    </xdr:from>
    <xdr:ext cx="762000" cy="259045"/>
    <xdr:sp macro="" textlink="">
      <xdr:nvSpPr>
        <xdr:cNvPr id="438" name="テキスト ボックス 437"/>
        <xdr:cNvSpPr txBox="1"/>
      </xdr:nvSpPr>
      <xdr:spPr>
        <a:xfrm>
          <a:off x="12623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44" name="円/楕円 443"/>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45"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6" name="円/楕円 445"/>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7" name="テキスト ボックス 446"/>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8" name="円/楕円 447"/>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9" name="テキスト ボックス 448"/>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110489</xdr:rowOff>
    </xdr:from>
    <xdr:to>
      <xdr:col>20</xdr:col>
      <xdr:colOff>209550</xdr:colOff>
      <xdr:row>77</xdr:row>
      <xdr:rowOff>40639</xdr:rowOff>
    </xdr:to>
    <xdr:sp macro="" textlink="">
      <xdr:nvSpPr>
        <xdr:cNvPr id="450" name="円/楕円 449"/>
        <xdr:cNvSpPr/>
      </xdr:nvSpPr>
      <xdr:spPr>
        <a:xfrm>
          <a:off x="13843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50817</xdr:rowOff>
    </xdr:from>
    <xdr:ext cx="762000" cy="259045"/>
    <xdr:sp macro="" textlink="">
      <xdr:nvSpPr>
        <xdr:cNvPr id="451" name="テキスト ボックス 450"/>
        <xdr:cNvSpPr txBox="1"/>
      </xdr:nvSpPr>
      <xdr:spPr>
        <a:xfrm>
          <a:off x="13512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118111</xdr:rowOff>
    </xdr:from>
    <xdr:to>
      <xdr:col>19</xdr:col>
      <xdr:colOff>6350</xdr:colOff>
      <xdr:row>77</xdr:row>
      <xdr:rowOff>48261</xdr:rowOff>
    </xdr:to>
    <xdr:sp macro="" textlink="">
      <xdr:nvSpPr>
        <xdr:cNvPr id="452" name="円/楕円 451"/>
        <xdr:cNvSpPr/>
      </xdr:nvSpPr>
      <xdr:spPr>
        <a:xfrm>
          <a:off x="12954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58437</xdr:rowOff>
    </xdr:from>
    <xdr:ext cx="762000" cy="259045"/>
    <xdr:sp macro="" textlink="">
      <xdr:nvSpPr>
        <xdr:cNvPr id="453" name="テキスト ボックス 452"/>
        <xdr:cNvSpPr txBox="1"/>
      </xdr:nvSpPr>
      <xdr:spPr>
        <a:xfrm>
          <a:off x="12623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55448</xdr:rowOff>
    </xdr:from>
    <xdr:to>
      <xdr:col>4</xdr:col>
      <xdr:colOff>1117600</xdr:colOff>
      <xdr:row>20</xdr:row>
      <xdr:rowOff>53894</xdr:rowOff>
    </xdr:to>
    <xdr:cxnSp macro="">
      <xdr:nvCxnSpPr>
        <xdr:cNvPr id="45" name="直線コネクタ 44"/>
        <xdr:cNvCxnSpPr/>
      </xdr:nvCxnSpPr>
      <xdr:spPr bwMode="auto">
        <a:xfrm flipV="1">
          <a:off x="5651500" y="2160473"/>
          <a:ext cx="0" cy="1370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53894</xdr:rowOff>
    </xdr:from>
    <xdr:to>
      <xdr:col>5</xdr:col>
      <xdr:colOff>73025</xdr:colOff>
      <xdr:row>20</xdr:row>
      <xdr:rowOff>53894</xdr:rowOff>
    </xdr:to>
    <xdr:cxnSp macro="">
      <xdr:nvCxnSpPr>
        <xdr:cNvPr id="47" name="直線コネクタ 46"/>
        <xdr:cNvCxnSpPr/>
      </xdr:nvCxnSpPr>
      <xdr:spPr bwMode="auto">
        <a:xfrm>
          <a:off x="5562600" y="35305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55448</xdr:rowOff>
    </xdr:from>
    <xdr:to>
      <xdr:col>5</xdr:col>
      <xdr:colOff>73025</xdr:colOff>
      <xdr:row>12</xdr:row>
      <xdr:rowOff>55448</xdr:rowOff>
    </xdr:to>
    <xdr:cxnSp macro="">
      <xdr:nvCxnSpPr>
        <xdr:cNvPr id="49" name="直線コネクタ 48"/>
        <xdr:cNvCxnSpPr/>
      </xdr:nvCxnSpPr>
      <xdr:spPr bwMode="auto">
        <a:xfrm>
          <a:off x="5562600" y="21604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150409</xdr:rowOff>
    </xdr:from>
    <xdr:to>
      <xdr:col>4</xdr:col>
      <xdr:colOff>1117600</xdr:colOff>
      <xdr:row>18</xdr:row>
      <xdr:rowOff>164239</xdr:rowOff>
    </xdr:to>
    <xdr:cxnSp macro="">
      <xdr:nvCxnSpPr>
        <xdr:cNvPr id="50" name="直線コネクタ 49"/>
        <xdr:cNvCxnSpPr/>
      </xdr:nvCxnSpPr>
      <xdr:spPr bwMode="auto">
        <a:xfrm>
          <a:off x="5003800" y="3284134"/>
          <a:ext cx="6477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114894</xdr:rowOff>
    </xdr:from>
    <xdr:to>
      <xdr:col>5</xdr:col>
      <xdr:colOff>34925</xdr:colOff>
      <xdr:row>18</xdr:row>
      <xdr:rowOff>45044</xdr:rowOff>
    </xdr:to>
    <xdr:sp macro="" textlink="">
      <xdr:nvSpPr>
        <xdr:cNvPr id="52" name="フローチャート : 判断 51"/>
        <xdr:cNvSpPr/>
      </xdr:nvSpPr>
      <xdr:spPr bwMode="auto">
        <a:xfrm>
          <a:off x="56007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150409</xdr:rowOff>
    </xdr:from>
    <xdr:to>
      <xdr:col>4</xdr:col>
      <xdr:colOff>469900</xdr:colOff>
      <xdr:row>18</xdr:row>
      <xdr:rowOff>165862</xdr:rowOff>
    </xdr:to>
    <xdr:cxnSp macro="">
      <xdr:nvCxnSpPr>
        <xdr:cNvPr id="53" name="直線コネクタ 52"/>
        <xdr:cNvCxnSpPr/>
      </xdr:nvCxnSpPr>
      <xdr:spPr bwMode="auto">
        <a:xfrm flipV="1">
          <a:off x="4305300" y="3284134"/>
          <a:ext cx="698500" cy="15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130218</xdr:rowOff>
    </xdr:from>
    <xdr:to>
      <xdr:col>4</xdr:col>
      <xdr:colOff>520700</xdr:colOff>
      <xdr:row>18</xdr:row>
      <xdr:rowOff>60368</xdr:rowOff>
    </xdr:to>
    <xdr:sp macro="" textlink="">
      <xdr:nvSpPr>
        <xdr:cNvPr id="54" name="フローチャート : 判断 53"/>
        <xdr:cNvSpPr/>
      </xdr:nvSpPr>
      <xdr:spPr bwMode="auto">
        <a:xfrm>
          <a:off x="4953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70545</xdr:rowOff>
    </xdr:from>
    <xdr:ext cx="736600" cy="259045"/>
    <xdr:sp macro="" textlink="">
      <xdr:nvSpPr>
        <xdr:cNvPr id="55" name="テキスト ボックス 54"/>
        <xdr:cNvSpPr txBox="1"/>
      </xdr:nvSpPr>
      <xdr:spPr>
        <a:xfrm>
          <a:off x="4622800" y="286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165862</xdr:rowOff>
    </xdr:from>
    <xdr:to>
      <xdr:col>3</xdr:col>
      <xdr:colOff>904875</xdr:colOff>
      <xdr:row>19</xdr:row>
      <xdr:rowOff>37457</xdr:rowOff>
    </xdr:to>
    <xdr:cxnSp macro="">
      <xdr:nvCxnSpPr>
        <xdr:cNvPr id="56" name="直線コネクタ 55"/>
        <xdr:cNvCxnSpPr/>
      </xdr:nvCxnSpPr>
      <xdr:spPr bwMode="auto">
        <a:xfrm flipV="1">
          <a:off x="3606800" y="3299587"/>
          <a:ext cx="698500" cy="43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88796</xdr:rowOff>
    </xdr:from>
    <xdr:to>
      <xdr:col>3</xdr:col>
      <xdr:colOff>955675</xdr:colOff>
      <xdr:row>18</xdr:row>
      <xdr:rowOff>18946</xdr:rowOff>
    </xdr:to>
    <xdr:sp macro="" textlink="">
      <xdr:nvSpPr>
        <xdr:cNvPr id="57" name="フローチャート : 判断 56"/>
        <xdr:cNvSpPr/>
      </xdr:nvSpPr>
      <xdr:spPr bwMode="auto">
        <a:xfrm>
          <a:off x="4254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37457</xdr:rowOff>
    </xdr:from>
    <xdr:to>
      <xdr:col>3</xdr:col>
      <xdr:colOff>206375</xdr:colOff>
      <xdr:row>19</xdr:row>
      <xdr:rowOff>50305</xdr:rowOff>
    </xdr:to>
    <xdr:cxnSp macro="">
      <xdr:nvCxnSpPr>
        <xdr:cNvPr id="59" name="直線コネクタ 58"/>
        <xdr:cNvCxnSpPr/>
      </xdr:nvCxnSpPr>
      <xdr:spPr bwMode="auto">
        <a:xfrm flipV="1">
          <a:off x="2908300" y="3342632"/>
          <a:ext cx="698500" cy="12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148773</xdr:rowOff>
    </xdr:from>
    <xdr:to>
      <xdr:col>3</xdr:col>
      <xdr:colOff>257175</xdr:colOff>
      <xdr:row>18</xdr:row>
      <xdr:rowOff>78923</xdr:rowOff>
    </xdr:to>
    <xdr:sp macro="" textlink="">
      <xdr:nvSpPr>
        <xdr:cNvPr id="60" name="フローチャート : 判断 59"/>
        <xdr:cNvSpPr/>
      </xdr:nvSpPr>
      <xdr:spPr bwMode="auto">
        <a:xfrm>
          <a:off x="35560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89100</xdr:rowOff>
    </xdr:from>
    <xdr:ext cx="762000" cy="259045"/>
    <xdr:sp macro="" textlink="">
      <xdr:nvSpPr>
        <xdr:cNvPr id="61" name="テキスト ボックス 60"/>
        <xdr:cNvSpPr txBox="1"/>
      </xdr:nvSpPr>
      <xdr:spPr>
        <a:xfrm>
          <a:off x="32258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144315</xdr:rowOff>
    </xdr:from>
    <xdr:to>
      <xdr:col>2</xdr:col>
      <xdr:colOff>692150</xdr:colOff>
      <xdr:row>18</xdr:row>
      <xdr:rowOff>74465</xdr:rowOff>
    </xdr:to>
    <xdr:sp macro="" textlink="">
      <xdr:nvSpPr>
        <xdr:cNvPr id="62" name="フローチャート : 判断 61"/>
        <xdr:cNvSpPr/>
      </xdr:nvSpPr>
      <xdr:spPr bwMode="auto">
        <a:xfrm>
          <a:off x="28575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84642</xdr:rowOff>
    </xdr:from>
    <xdr:ext cx="762000" cy="259045"/>
    <xdr:sp macro="" textlink="">
      <xdr:nvSpPr>
        <xdr:cNvPr id="63" name="テキスト ボックス 62"/>
        <xdr:cNvSpPr txBox="1"/>
      </xdr:nvSpPr>
      <xdr:spPr>
        <a:xfrm>
          <a:off x="25273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113439</xdr:rowOff>
    </xdr:from>
    <xdr:to>
      <xdr:col>5</xdr:col>
      <xdr:colOff>34925</xdr:colOff>
      <xdr:row>19</xdr:row>
      <xdr:rowOff>43589</xdr:rowOff>
    </xdr:to>
    <xdr:sp macro="" textlink="">
      <xdr:nvSpPr>
        <xdr:cNvPr id="69" name="円/楕円 68"/>
        <xdr:cNvSpPr/>
      </xdr:nvSpPr>
      <xdr:spPr bwMode="auto">
        <a:xfrm>
          <a:off x="5600700" y="3247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85516</xdr:rowOff>
    </xdr:from>
    <xdr:ext cx="762000" cy="259045"/>
    <xdr:sp macro="" textlink="">
      <xdr:nvSpPr>
        <xdr:cNvPr id="70" name="人口1人当たり決算額の推移該当値テキスト130"/>
        <xdr:cNvSpPr txBox="1"/>
      </xdr:nvSpPr>
      <xdr:spPr>
        <a:xfrm>
          <a:off x="5740400" y="321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83,863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99609</xdr:rowOff>
    </xdr:from>
    <xdr:to>
      <xdr:col>4</xdr:col>
      <xdr:colOff>520700</xdr:colOff>
      <xdr:row>19</xdr:row>
      <xdr:rowOff>29759</xdr:rowOff>
    </xdr:to>
    <xdr:sp macro="" textlink="">
      <xdr:nvSpPr>
        <xdr:cNvPr id="71" name="円/楕円 70"/>
        <xdr:cNvSpPr/>
      </xdr:nvSpPr>
      <xdr:spPr bwMode="auto">
        <a:xfrm>
          <a:off x="4953000" y="3233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14536</xdr:rowOff>
    </xdr:from>
    <xdr:ext cx="736600" cy="259045"/>
    <xdr:sp macro="" textlink="">
      <xdr:nvSpPr>
        <xdr:cNvPr id="72" name="テキスト ボックス 71"/>
        <xdr:cNvSpPr txBox="1"/>
      </xdr:nvSpPr>
      <xdr:spPr>
        <a:xfrm>
          <a:off x="4622800" y="331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85,678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115062</xdr:rowOff>
    </xdr:from>
    <xdr:to>
      <xdr:col>3</xdr:col>
      <xdr:colOff>955675</xdr:colOff>
      <xdr:row>19</xdr:row>
      <xdr:rowOff>45212</xdr:rowOff>
    </xdr:to>
    <xdr:sp macro="" textlink="">
      <xdr:nvSpPr>
        <xdr:cNvPr id="73" name="円/楕円 72"/>
        <xdr:cNvSpPr/>
      </xdr:nvSpPr>
      <xdr:spPr bwMode="auto">
        <a:xfrm>
          <a:off x="4254500" y="3248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29989</xdr:rowOff>
    </xdr:from>
    <xdr:ext cx="762000" cy="259045"/>
    <xdr:sp macro="" textlink="">
      <xdr:nvSpPr>
        <xdr:cNvPr id="74" name="テキスト ボックス 73"/>
        <xdr:cNvSpPr txBox="1"/>
      </xdr:nvSpPr>
      <xdr:spPr>
        <a:xfrm>
          <a:off x="3924300" y="333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83,650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158107</xdr:rowOff>
    </xdr:from>
    <xdr:to>
      <xdr:col>3</xdr:col>
      <xdr:colOff>257175</xdr:colOff>
      <xdr:row>19</xdr:row>
      <xdr:rowOff>88257</xdr:rowOff>
    </xdr:to>
    <xdr:sp macro="" textlink="">
      <xdr:nvSpPr>
        <xdr:cNvPr id="75" name="円/楕円 74"/>
        <xdr:cNvSpPr/>
      </xdr:nvSpPr>
      <xdr:spPr bwMode="auto">
        <a:xfrm>
          <a:off x="3556000" y="3291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73034</xdr:rowOff>
    </xdr:from>
    <xdr:ext cx="762000" cy="259045"/>
    <xdr:sp macro="" textlink="">
      <xdr:nvSpPr>
        <xdr:cNvPr id="76" name="テキスト ボックス 75"/>
        <xdr:cNvSpPr txBox="1"/>
      </xdr:nvSpPr>
      <xdr:spPr>
        <a:xfrm>
          <a:off x="3225800" y="337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78,001</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170955</xdr:rowOff>
    </xdr:from>
    <xdr:to>
      <xdr:col>2</xdr:col>
      <xdr:colOff>692150</xdr:colOff>
      <xdr:row>19</xdr:row>
      <xdr:rowOff>101105</xdr:rowOff>
    </xdr:to>
    <xdr:sp macro="" textlink="">
      <xdr:nvSpPr>
        <xdr:cNvPr id="77" name="円/楕円 76"/>
        <xdr:cNvSpPr/>
      </xdr:nvSpPr>
      <xdr:spPr bwMode="auto">
        <a:xfrm>
          <a:off x="2857500" y="3304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85882</xdr:rowOff>
    </xdr:from>
    <xdr:ext cx="762000" cy="259045"/>
    <xdr:sp macro="" textlink="">
      <xdr:nvSpPr>
        <xdr:cNvPr id="78" name="テキスト ボックス 77"/>
        <xdr:cNvSpPr txBox="1"/>
      </xdr:nvSpPr>
      <xdr:spPr>
        <a:xfrm>
          <a:off x="2527300" y="33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38</xdr:row>
      <xdr:rowOff>143328</xdr:rowOff>
    </xdr:from>
    <xdr:to>
      <xdr:col>5</xdr:col>
      <xdr:colOff>733425</xdr:colOff>
      <xdr:row>38</xdr:row>
      <xdr:rowOff>143328</xdr:rowOff>
    </xdr:to>
    <xdr:cxnSp macro="">
      <xdr:nvCxnSpPr>
        <xdr:cNvPr id="95" name="直線コネクタ 94"/>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220204</xdr:rowOff>
    </xdr:from>
    <xdr:to>
      <xdr:col>4</xdr:col>
      <xdr:colOff>1117600</xdr:colOff>
      <xdr:row>39</xdr:row>
      <xdr:rowOff>6462</xdr:rowOff>
    </xdr:to>
    <xdr:cxnSp macro="">
      <xdr:nvCxnSpPr>
        <xdr:cNvPr id="110" name="直線コネクタ 109"/>
        <xdr:cNvCxnSpPr/>
      </xdr:nvCxnSpPr>
      <xdr:spPr bwMode="auto">
        <a:xfrm flipV="1">
          <a:off x="5651500" y="6144754"/>
          <a:ext cx="0" cy="15007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6462</xdr:rowOff>
    </xdr:from>
    <xdr:to>
      <xdr:col>5</xdr:col>
      <xdr:colOff>73025</xdr:colOff>
      <xdr:row>39</xdr:row>
      <xdr:rowOff>6462</xdr:rowOff>
    </xdr:to>
    <xdr:cxnSp macro="">
      <xdr:nvCxnSpPr>
        <xdr:cNvPr id="112" name="直線コネクタ 111"/>
        <xdr:cNvCxnSpPr/>
      </xdr:nvCxnSpPr>
      <xdr:spPr bwMode="auto">
        <a:xfrm>
          <a:off x="5562600" y="76455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220204</xdr:rowOff>
    </xdr:from>
    <xdr:to>
      <xdr:col>5</xdr:col>
      <xdr:colOff>73025</xdr:colOff>
      <xdr:row>33</xdr:row>
      <xdr:rowOff>220204</xdr:rowOff>
    </xdr:to>
    <xdr:cxnSp macro="">
      <xdr:nvCxnSpPr>
        <xdr:cNvPr id="114" name="直線コネクタ 113"/>
        <xdr:cNvCxnSpPr/>
      </xdr:nvCxnSpPr>
      <xdr:spPr bwMode="auto">
        <a:xfrm>
          <a:off x="5562600" y="6144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43921</xdr:rowOff>
    </xdr:from>
    <xdr:to>
      <xdr:col>4</xdr:col>
      <xdr:colOff>1117600</xdr:colOff>
      <xdr:row>37</xdr:row>
      <xdr:rowOff>45978</xdr:rowOff>
    </xdr:to>
    <xdr:cxnSp macro="">
      <xdr:nvCxnSpPr>
        <xdr:cNvPr id="115" name="直線コネクタ 114"/>
        <xdr:cNvCxnSpPr/>
      </xdr:nvCxnSpPr>
      <xdr:spPr bwMode="auto">
        <a:xfrm flipV="1">
          <a:off x="5003800" y="7168621"/>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255033</xdr:rowOff>
    </xdr:from>
    <xdr:ext cx="762000" cy="259045"/>
    <xdr:sp macro="" textlink="">
      <xdr:nvSpPr>
        <xdr:cNvPr id="116" name="人口1人当たり決算額の推移平均値テキスト445"/>
        <xdr:cNvSpPr txBox="1"/>
      </xdr:nvSpPr>
      <xdr:spPr>
        <a:xfrm>
          <a:off x="5740400" y="6865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67056</xdr:rowOff>
    </xdr:from>
    <xdr:to>
      <xdr:col>5</xdr:col>
      <xdr:colOff>34925</xdr:colOff>
      <xdr:row>36</xdr:row>
      <xdr:rowOff>168656</xdr:rowOff>
    </xdr:to>
    <xdr:sp macro="" textlink="">
      <xdr:nvSpPr>
        <xdr:cNvPr id="117" name="フローチャート : 判断 116"/>
        <xdr:cNvSpPr/>
      </xdr:nvSpPr>
      <xdr:spPr bwMode="auto">
        <a:xfrm>
          <a:off x="5600700" y="7020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165536</xdr:rowOff>
    </xdr:from>
    <xdr:to>
      <xdr:col>4</xdr:col>
      <xdr:colOff>469900</xdr:colOff>
      <xdr:row>37</xdr:row>
      <xdr:rowOff>45978</xdr:rowOff>
    </xdr:to>
    <xdr:cxnSp macro="">
      <xdr:nvCxnSpPr>
        <xdr:cNvPr id="118" name="直線コネクタ 117"/>
        <xdr:cNvCxnSpPr/>
      </xdr:nvCxnSpPr>
      <xdr:spPr bwMode="auto">
        <a:xfrm>
          <a:off x="4305300" y="7118786"/>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132011</xdr:rowOff>
    </xdr:from>
    <xdr:to>
      <xdr:col>4</xdr:col>
      <xdr:colOff>520700</xdr:colOff>
      <xdr:row>37</xdr:row>
      <xdr:rowOff>62161</xdr:rowOff>
    </xdr:to>
    <xdr:sp macro="" textlink="">
      <xdr:nvSpPr>
        <xdr:cNvPr id="119" name="フローチャート : 判断 118"/>
        <xdr:cNvSpPr/>
      </xdr:nvSpPr>
      <xdr:spPr bwMode="auto">
        <a:xfrm>
          <a:off x="4953000" y="7085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243788</xdr:rowOff>
    </xdr:from>
    <xdr:ext cx="736600" cy="259045"/>
    <xdr:sp macro="" textlink="">
      <xdr:nvSpPr>
        <xdr:cNvPr id="120" name="テキスト ボックス 119"/>
        <xdr:cNvSpPr txBox="1"/>
      </xdr:nvSpPr>
      <xdr:spPr>
        <a:xfrm>
          <a:off x="4622800" y="6854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126836</xdr:rowOff>
    </xdr:from>
    <xdr:to>
      <xdr:col>3</xdr:col>
      <xdr:colOff>904875</xdr:colOff>
      <xdr:row>36</xdr:row>
      <xdr:rowOff>165536</xdr:rowOff>
    </xdr:to>
    <xdr:cxnSp macro="">
      <xdr:nvCxnSpPr>
        <xdr:cNvPr id="121" name="直線コネクタ 120"/>
        <xdr:cNvCxnSpPr/>
      </xdr:nvCxnSpPr>
      <xdr:spPr bwMode="auto">
        <a:xfrm>
          <a:off x="3606800" y="7080086"/>
          <a:ext cx="698500" cy="38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38350</xdr:rowOff>
    </xdr:from>
    <xdr:to>
      <xdr:col>3</xdr:col>
      <xdr:colOff>955675</xdr:colOff>
      <xdr:row>37</xdr:row>
      <xdr:rowOff>139950</xdr:rowOff>
    </xdr:to>
    <xdr:sp macro="" textlink="">
      <xdr:nvSpPr>
        <xdr:cNvPr id="122" name="フローチャート : 判断 121"/>
        <xdr:cNvSpPr/>
      </xdr:nvSpPr>
      <xdr:spPr bwMode="auto">
        <a:xfrm>
          <a:off x="4254500" y="7163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264160</xdr:rowOff>
    </xdr:from>
    <xdr:to>
      <xdr:col>3</xdr:col>
      <xdr:colOff>206375</xdr:colOff>
      <xdr:row>36</xdr:row>
      <xdr:rowOff>126836</xdr:rowOff>
    </xdr:to>
    <xdr:cxnSp macro="">
      <xdr:nvCxnSpPr>
        <xdr:cNvPr id="124" name="直線コネクタ 123"/>
        <xdr:cNvCxnSpPr/>
      </xdr:nvCxnSpPr>
      <xdr:spPr bwMode="auto">
        <a:xfrm>
          <a:off x="2908300" y="6874510"/>
          <a:ext cx="698500" cy="205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121332</xdr:rowOff>
    </xdr:from>
    <xdr:to>
      <xdr:col>3</xdr:col>
      <xdr:colOff>257175</xdr:colOff>
      <xdr:row>37</xdr:row>
      <xdr:rowOff>51482</xdr:rowOff>
    </xdr:to>
    <xdr:sp macro="" textlink="">
      <xdr:nvSpPr>
        <xdr:cNvPr id="125" name="フローチャート : 判断 124"/>
        <xdr:cNvSpPr/>
      </xdr:nvSpPr>
      <xdr:spPr bwMode="auto">
        <a:xfrm>
          <a:off x="3556000" y="70745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91876</xdr:rowOff>
    </xdr:from>
    <xdr:to>
      <xdr:col>2</xdr:col>
      <xdr:colOff>692150</xdr:colOff>
      <xdr:row>37</xdr:row>
      <xdr:rowOff>22026</xdr:rowOff>
    </xdr:to>
    <xdr:sp macro="" textlink="">
      <xdr:nvSpPr>
        <xdr:cNvPr id="127" name="フローチャート : 判断 126"/>
        <xdr:cNvSpPr/>
      </xdr:nvSpPr>
      <xdr:spPr bwMode="auto">
        <a:xfrm>
          <a:off x="2857500" y="7045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6803</xdr:rowOff>
    </xdr:from>
    <xdr:ext cx="762000" cy="259045"/>
    <xdr:sp macro="" textlink="">
      <xdr:nvSpPr>
        <xdr:cNvPr id="128" name="テキスト ボックス 127"/>
        <xdr:cNvSpPr txBox="1"/>
      </xdr:nvSpPr>
      <xdr:spPr>
        <a:xfrm>
          <a:off x="2527300" y="713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164571</xdr:rowOff>
    </xdr:from>
    <xdr:to>
      <xdr:col>5</xdr:col>
      <xdr:colOff>34925</xdr:colOff>
      <xdr:row>37</xdr:row>
      <xdr:rowOff>94721</xdr:rowOff>
    </xdr:to>
    <xdr:sp macro="" textlink="">
      <xdr:nvSpPr>
        <xdr:cNvPr id="134" name="円/楕円 133"/>
        <xdr:cNvSpPr/>
      </xdr:nvSpPr>
      <xdr:spPr bwMode="auto">
        <a:xfrm>
          <a:off x="5600700" y="711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136648</xdr:rowOff>
    </xdr:from>
    <xdr:ext cx="762000" cy="259045"/>
    <xdr:sp macro="" textlink="">
      <xdr:nvSpPr>
        <xdr:cNvPr id="135" name="人口1人当たり決算額の推移該当値テキスト445"/>
        <xdr:cNvSpPr txBox="1"/>
      </xdr:nvSpPr>
      <xdr:spPr>
        <a:xfrm>
          <a:off x="5740400" y="708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23,544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166628</xdr:rowOff>
    </xdr:from>
    <xdr:to>
      <xdr:col>4</xdr:col>
      <xdr:colOff>520700</xdr:colOff>
      <xdr:row>37</xdr:row>
      <xdr:rowOff>96778</xdr:rowOff>
    </xdr:to>
    <xdr:sp macro="" textlink="">
      <xdr:nvSpPr>
        <xdr:cNvPr id="136" name="円/楕円 135"/>
        <xdr:cNvSpPr/>
      </xdr:nvSpPr>
      <xdr:spPr bwMode="auto">
        <a:xfrm>
          <a:off x="4953000" y="7119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81555</xdr:rowOff>
    </xdr:from>
    <xdr:ext cx="736600" cy="259045"/>
    <xdr:sp macro="" textlink="">
      <xdr:nvSpPr>
        <xdr:cNvPr id="137" name="テキスト ボックス 136"/>
        <xdr:cNvSpPr txBox="1"/>
      </xdr:nvSpPr>
      <xdr:spPr>
        <a:xfrm>
          <a:off x="4622800" y="720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23,481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114736</xdr:rowOff>
    </xdr:from>
    <xdr:to>
      <xdr:col>3</xdr:col>
      <xdr:colOff>955675</xdr:colOff>
      <xdr:row>37</xdr:row>
      <xdr:rowOff>44886</xdr:rowOff>
    </xdr:to>
    <xdr:sp macro="" textlink="">
      <xdr:nvSpPr>
        <xdr:cNvPr id="138" name="円/楕円 137"/>
        <xdr:cNvSpPr/>
      </xdr:nvSpPr>
      <xdr:spPr bwMode="auto">
        <a:xfrm>
          <a:off x="4254500" y="706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226513</xdr:rowOff>
    </xdr:from>
    <xdr:ext cx="762000" cy="259045"/>
    <xdr:sp macro="" textlink="">
      <xdr:nvSpPr>
        <xdr:cNvPr id="139" name="テキスト ボックス 138"/>
        <xdr:cNvSpPr txBox="1"/>
      </xdr:nvSpPr>
      <xdr:spPr>
        <a:xfrm>
          <a:off x="3924300" y="683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25,070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76036</xdr:rowOff>
    </xdr:from>
    <xdr:to>
      <xdr:col>3</xdr:col>
      <xdr:colOff>257175</xdr:colOff>
      <xdr:row>37</xdr:row>
      <xdr:rowOff>6186</xdr:rowOff>
    </xdr:to>
    <xdr:sp macro="" textlink="">
      <xdr:nvSpPr>
        <xdr:cNvPr id="140" name="円/楕円 139"/>
        <xdr:cNvSpPr/>
      </xdr:nvSpPr>
      <xdr:spPr bwMode="auto">
        <a:xfrm>
          <a:off x="3556000" y="7029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187813</xdr:rowOff>
    </xdr:from>
    <xdr:ext cx="762000" cy="259045"/>
    <xdr:sp macro="" textlink="">
      <xdr:nvSpPr>
        <xdr:cNvPr id="141" name="テキスト ボックス 140"/>
        <xdr:cNvSpPr txBox="1"/>
      </xdr:nvSpPr>
      <xdr:spPr>
        <a:xfrm>
          <a:off x="3225800" y="6798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213360</xdr:rowOff>
    </xdr:from>
    <xdr:to>
      <xdr:col>2</xdr:col>
      <xdr:colOff>692150</xdr:colOff>
      <xdr:row>35</xdr:row>
      <xdr:rowOff>314960</xdr:rowOff>
    </xdr:to>
    <xdr:sp macro="" textlink="">
      <xdr:nvSpPr>
        <xdr:cNvPr id="142" name="円/楕円 141"/>
        <xdr:cNvSpPr/>
      </xdr:nvSpPr>
      <xdr:spPr bwMode="auto">
        <a:xfrm>
          <a:off x="2857500" y="6823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325137</xdr:rowOff>
    </xdr:from>
    <xdr:ext cx="762000" cy="259045"/>
    <xdr:sp macro="" textlink="">
      <xdr:nvSpPr>
        <xdr:cNvPr id="143" name="テキスト ボックス 142"/>
        <xdr:cNvSpPr txBox="1"/>
      </xdr:nvSpPr>
      <xdr:spPr>
        <a:xfrm>
          <a:off x="2527300" y="659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32,550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120939</xdr:rowOff>
    </xdr:from>
    <xdr:ext cx="534377" cy="259045"/>
    <xdr:sp macro="" textlink="">
      <xdr:nvSpPr>
        <xdr:cNvPr id="59" name="人件費最小値テキスト"/>
        <xdr:cNvSpPr txBox="1"/>
      </xdr:nvSpPr>
      <xdr:spPr>
        <a:xfrm>
          <a:off x="4686300" y="663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85277</xdr:rowOff>
    </xdr:from>
    <xdr:ext cx="599010" cy="259045"/>
    <xdr:sp macro="" textlink="">
      <xdr:nvSpPr>
        <xdr:cNvPr id="61" name="人件費最大値テキスト"/>
        <xdr:cNvSpPr txBox="1"/>
      </xdr:nvSpPr>
      <xdr:spPr>
        <a:xfrm>
          <a:off x="4686300" y="488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170517</xdr:rowOff>
    </xdr:from>
    <xdr:to>
      <xdr:col>6</xdr:col>
      <xdr:colOff>511175</xdr:colOff>
      <xdr:row>37</xdr:row>
      <xdr:rowOff>27033</xdr:rowOff>
    </xdr:to>
    <xdr:cxnSp macro="">
      <xdr:nvCxnSpPr>
        <xdr:cNvPr id="63" name="直線コネクタ 62"/>
        <xdr:cNvCxnSpPr/>
      </xdr:nvCxnSpPr>
      <xdr:spPr>
        <a:xfrm>
          <a:off x="3797300" y="6342717"/>
          <a:ext cx="8382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156408</xdr:rowOff>
    </xdr:from>
    <xdr:ext cx="534377" cy="259045"/>
    <xdr:sp macro="" textlink="">
      <xdr:nvSpPr>
        <xdr:cNvPr id="64" name="人件費平均値テキスト"/>
        <xdr:cNvSpPr txBox="1"/>
      </xdr:nvSpPr>
      <xdr:spPr>
        <a:xfrm>
          <a:off x="4686300" y="598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170517</xdr:rowOff>
    </xdr:from>
    <xdr:to>
      <xdr:col>5</xdr:col>
      <xdr:colOff>358775</xdr:colOff>
      <xdr:row>37</xdr:row>
      <xdr:rowOff>6426</xdr:rowOff>
    </xdr:to>
    <xdr:cxnSp macro="">
      <xdr:nvCxnSpPr>
        <xdr:cNvPr id="66" name="直線コネクタ 65"/>
        <xdr:cNvCxnSpPr/>
      </xdr:nvCxnSpPr>
      <xdr:spPr>
        <a:xfrm flipV="1">
          <a:off x="2908300" y="6342717"/>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93391</xdr:rowOff>
    </xdr:from>
    <xdr:ext cx="534377" cy="259045"/>
    <xdr:sp macro="" textlink="">
      <xdr:nvSpPr>
        <xdr:cNvPr id="68" name="テキスト ボックス 67"/>
        <xdr:cNvSpPr txBox="1"/>
      </xdr:nvSpPr>
      <xdr:spPr>
        <a:xfrm>
          <a:off x="3530111" y="59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6426</xdr:rowOff>
    </xdr:from>
    <xdr:to>
      <xdr:col>4</xdr:col>
      <xdr:colOff>155575</xdr:colOff>
      <xdr:row>37</xdr:row>
      <xdr:rowOff>54508</xdr:rowOff>
    </xdr:to>
    <xdr:cxnSp macro="">
      <xdr:nvCxnSpPr>
        <xdr:cNvPr id="69" name="直線コネクタ 68"/>
        <xdr:cNvCxnSpPr/>
      </xdr:nvCxnSpPr>
      <xdr:spPr>
        <a:xfrm flipV="1">
          <a:off x="2019300" y="6350076"/>
          <a:ext cx="889000" cy="4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68485</xdr:rowOff>
    </xdr:from>
    <xdr:ext cx="534377" cy="259045"/>
    <xdr:sp macro="" textlink="">
      <xdr:nvSpPr>
        <xdr:cNvPr id="71" name="テキスト ボックス 70"/>
        <xdr:cNvSpPr txBox="1"/>
      </xdr:nvSpPr>
      <xdr:spPr>
        <a:xfrm>
          <a:off x="2641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54508</xdr:rowOff>
    </xdr:from>
    <xdr:to>
      <xdr:col>2</xdr:col>
      <xdr:colOff>638175</xdr:colOff>
      <xdr:row>37</xdr:row>
      <xdr:rowOff>55401</xdr:rowOff>
    </xdr:to>
    <xdr:cxnSp macro="">
      <xdr:nvCxnSpPr>
        <xdr:cNvPr id="72" name="直線コネクタ 71"/>
        <xdr:cNvCxnSpPr/>
      </xdr:nvCxnSpPr>
      <xdr:spPr>
        <a:xfrm flipV="1">
          <a:off x="1130300" y="6398158"/>
          <a:ext cx="889000" cy="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132689</xdr:rowOff>
    </xdr:from>
    <xdr:ext cx="534377" cy="259045"/>
    <xdr:sp macro="" textlink="">
      <xdr:nvSpPr>
        <xdr:cNvPr id="74" name="テキスト ボックス 73"/>
        <xdr:cNvSpPr txBox="1"/>
      </xdr:nvSpPr>
      <xdr:spPr>
        <a:xfrm>
          <a:off x="1752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125700</xdr:rowOff>
    </xdr:from>
    <xdr:ext cx="534377" cy="259045"/>
    <xdr:sp macro="" textlink="">
      <xdr:nvSpPr>
        <xdr:cNvPr id="76" name="テキスト ボックス 75"/>
        <xdr:cNvSpPr txBox="1"/>
      </xdr:nvSpPr>
      <xdr:spPr>
        <a:xfrm>
          <a:off x="863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147683</xdr:rowOff>
    </xdr:from>
    <xdr:to>
      <xdr:col>6</xdr:col>
      <xdr:colOff>561975</xdr:colOff>
      <xdr:row>37</xdr:row>
      <xdr:rowOff>77833</xdr:rowOff>
    </xdr:to>
    <xdr:sp macro="" textlink="">
      <xdr:nvSpPr>
        <xdr:cNvPr id="82" name="円/楕円 81"/>
        <xdr:cNvSpPr/>
      </xdr:nvSpPr>
      <xdr:spPr>
        <a:xfrm>
          <a:off x="4584700" y="631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126110</xdr:rowOff>
    </xdr:from>
    <xdr:ext cx="534377" cy="259045"/>
    <xdr:sp macro="" textlink="">
      <xdr:nvSpPr>
        <xdr:cNvPr id="83" name="人件費該当値テキスト"/>
        <xdr:cNvSpPr txBox="1"/>
      </xdr:nvSpPr>
      <xdr:spPr>
        <a:xfrm>
          <a:off x="4686300" y="629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68,100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119717</xdr:rowOff>
    </xdr:from>
    <xdr:to>
      <xdr:col>5</xdr:col>
      <xdr:colOff>409575</xdr:colOff>
      <xdr:row>37</xdr:row>
      <xdr:rowOff>49867</xdr:rowOff>
    </xdr:to>
    <xdr:sp macro="" textlink="">
      <xdr:nvSpPr>
        <xdr:cNvPr id="84" name="円/楕円 83"/>
        <xdr:cNvSpPr/>
      </xdr:nvSpPr>
      <xdr:spPr>
        <a:xfrm>
          <a:off x="3746500" y="62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40994</xdr:rowOff>
    </xdr:from>
    <xdr:ext cx="534377" cy="259045"/>
    <xdr:sp macro="" textlink="">
      <xdr:nvSpPr>
        <xdr:cNvPr id="85" name="テキスト ボックス 84"/>
        <xdr:cNvSpPr txBox="1"/>
      </xdr:nvSpPr>
      <xdr:spPr>
        <a:xfrm>
          <a:off x="3530111" y="63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127076</xdr:rowOff>
    </xdr:from>
    <xdr:to>
      <xdr:col>4</xdr:col>
      <xdr:colOff>206375</xdr:colOff>
      <xdr:row>37</xdr:row>
      <xdr:rowOff>57226</xdr:rowOff>
    </xdr:to>
    <xdr:sp macro="" textlink="">
      <xdr:nvSpPr>
        <xdr:cNvPr id="86" name="円/楕円 85"/>
        <xdr:cNvSpPr/>
      </xdr:nvSpPr>
      <xdr:spPr>
        <a:xfrm>
          <a:off x="2857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48353</xdr:rowOff>
    </xdr:from>
    <xdr:ext cx="534377" cy="259045"/>
    <xdr:sp macro="" textlink="">
      <xdr:nvSpPr>
        <xdr:cNvPr id="87" name="テキスト ボックス 86"/>
        <xdr:cNvSpPr txBox="1"/>
      </xdr:nvSpPr>
      <xdr:spPr>
        <a:xfrm>
          <a:off x="2641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69,993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3708</xdr:rowOff>
    </xdr:from>
    <xdr:to>
      <xdr:col>3</xdr:col>
      <xdr:colOff>3175</xdr:colOff>
      <xdr:row>37</xdr:row>
      <xdr:rowOff>105308</xdr:rowOff>
    </xdr:to>
    <xdr:sp macro="" textlink="">
      <xdr:nvSpPr>
        <xdr:cNvPr id="88" name="円/楕円 87"/>
        <xdr:cNvSpPr/>
      </xdr:nvSpPr>
      <xdr:spPr>
        <a:xfrm>
          <a:off x="1968500" y="63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96435</xdr:rowOff>
    </xdr:from>
    <xdr:ext cx="534377" cy="259045"/>
    <xdr:sp macro="" textlink="">
      <xdr:nvSpPr>
        <xdr:cNvPr id="89" name="テキスト ボックス 88"/>
        <xdr:cNvSpPr txBox="1"/>
      </xdr:nvSpPr>
      <xdr:spPr>
        <a:xfrm>
          <a:off x="1752111"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4601</xdr:rowOff>
    </xdr:from>
    <xdr:to>
      <xdr:col>1</xdr:col>
      <xdr:colOff>485775</xdr:colOff>
      <xdr:row>37</xdr:row>
      <xdr:rowOff>106201</xdr:rowOff>
    </xdr:to>
    <xdr:sp macro="" textlink="">
      <xdr:nvSpPr>
        <xdr:cNvPr id="90" name="円/楕円 89"/>
        <xdr:cNvSpPr/>
      </xdr:nvSpPr>
      <xdr:spPr>
        <a:xfrm>
          <a:off x="1079500" y="63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97328</xdr:rowOff>
    </xdr:from>
    <xdr:ext cx="534377" cy="259045"/>
    <xdr:sp macro="" textlink="">
      <xdr:nvSpPr>
        <xdr:cNvPr id="91" name="テキスト ボックス 90"/>
        <xdr:cNvSpPr txBox="1"/>
      </xdr:nvSpPr>
      <xdr:spPr>
        <a:xfrm>
          <a:off x="863111" y="644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13993</xdr:rowOff>
    </xdr:from>
    <xdr:to>
      <xdr:col>6</xdr:col>
      <xdr:colOff>510540</xdr:colOff>
      <xdr:row>59</xdr:row>
      <xdr:rowOff>112740</xdr:rowOff>
    </xdr:to>
    <xdr:cxnSp macro="">
      <xdr:nvCxnSpPr>
        <xdr:cNvPr id="116" name="直線コネクタ 115"/>
        <xdr:cNvCxnSpPr/>
      </xdr:nvCxnSpPr>
      <xdr:spPr>
        <a:xfrm flipV="1">
          <a:off x="4633595" y="8757943"/>
          <a:ext cx="1270" cy="1470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116567</xdr:rowOff>
    </xdr:from>
    <xdr:ext cx="534377" cy="259045"/>
    <xdr:sp macro="" textlink="">
      <xdr:nvSpPr>
        <xdr:cNvPr id="117" name="物件費最小値テキスト"/>
        <xdr:cNvSpPr txBox="1"/>
      </xdr:nvSpPr>
      <xdr:spPr>
        <a:xfrm>
          <a:off x="4686300" y="1023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59</xdr:row>
      <xdr:rowOff>112740</xdr:rowOff>
    </xdr:from>
    <xdr:to>
      <xdr:col>6</xdr:col>
      <xdr:colOff>600075</xdr:colOff>
      <xdr:row>59</xdr:row>
      <xdr:rowOff>112740</xdr:rowOff>
    </xdr:to>
    <xdr:cxnSp macro="">
      <xdr:nvCxnSpPr>
        <xdr:cNvPr id="118" name="直線コネクタ 117"/>
        <xdr:cNvCxnSpPr/>
      </xdr:nvCxnSpPr>
      <xdr:spPr>
        <a:xfrm>
          <a:off x="4546600" y="10228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132120</xdr:rowOff>
    </xdr:from>
    <xdr:ext cx="599010" cy="259045"/>
    <xdr:sp macro="" textlink="">
      <xdr:nvSpPr>
        <xdr:cNvPr id="119" name="物件費最大値テキスト"/>
        <xdr:cNvSpPr txBox="1"/>
      </xdr:nvSpPr>
      <xdr:spPr>
        <a:xfrm>
          <a:off x="4686300" y="8533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51</xdr:row>
      <xdr:rowOff>13993</xdr:rowOff>
    </xdr:from>
    <xdr:to>
      <xdr:col>6</xdr:col>
      <xdr:colOff>600075</xdr:colOff>
      <xdr:row>51</xdr:row>
      <xdr:rowOff>13993</xdr:rowOff>
    </xdr:to>
    <xdr:cxnSp macro="">
      <xdr:nvCxnSpPr>
        <xdr:cNvPr id="120" name="直線コネクタ 119"/>
        <xdr:cNvCxnSpPr/>
      </xdr:nvCxnSpPr>
      <xdr:spPr>
        <a:xfrm>
          <a:off x="4546600" y="8757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5855</xdr:rowOff>
    </xdr:from>
    <xdr:to>
      <xdr:col>6</xdr:col>
      <xdr:colOff>511175</xdr:colOff>
      <xdr:row>59</xdr:row>
      <xdr:rowOff>45654</xdr:rowOff>
    </xdr:to>
    <xdr:cxnSp macro="">
      <xdr:nvCxnSpPr>
        <xdr:cNvPr id="121" name="直線コネクタ 120"/>
        <xdr:cNvCxnSpPr/>
      </xdr:nvCxnSpPr>
      <xdr:spPr>
        <a:xfrm>
          <a:off x="3797300" y="10121405"/>
          <a:ext cx="8382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74180</xdr:rowOff>
    </xdr:from>
    <xdr:ext cx="534377" cy="259045"/>
    <xdr:sp macro="" textlink="">
      <xdr:nvSpPr>
        <xdr:cNvPr id="122" name="物件費平均値テキスト"/>
        <xdr:cNvSpPr txBox="1"/>
      </xdr:nvSpPr>
      <xdr:spPr>
        <a:xfrm>
          <a:off x="4686300" y="96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51303</xdr:rowOff>
    </xdr:from>
    <xdr:to>
      <xdr:col>6</xdr:col>
      <xdr:colOff>561975</xdr:colOff>
      <xdr:row>57</xdr:row>
      <xdr:rowOff>152903</xdr:rowOff>
    </xdr:to>
    <xdr:sp macro="" textlink="">
      <xdr:nvSpPr>
        <xdr:cNvPr id="123" name="フローチャート : 判断 122"/>
        <xdr:cNvSpPr/>
      </xdr:nvSpPr>
      <xdr:spPr>
        <a:xfrm>
          <a:off x="4584700" y="98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164480</xdr:rowOff>
    </xdr:from>
    <xdr:to>
      <xdr:col>5</xdr:col>
      <xdr:colOff>358775</xdr:colOff>
      <xdr:row>59</xdr:row>
      <xdr:rowOff>5855</xdr:rowOff>
    </xdr:to>
    <xdr:cxnSp macro="">
      <xdr:nvCxnSpPr>
        <xdr:cNvPr id="124" name="直線コネクタ 123"/>
        <xdr:cNvCxnSpPr/>
      </xdr:nvCxnSpPr>
      <xdr:spPr>
        <a:xfrm>
          <a:off x="2908300" y="10108580"/>
          <a:ext cx="889000" cy="1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15732</xdr:rowOff>
    </xdr:from>
    <xdr:to>
      <xdr:col>5</xdr:col>
      <xdr:colOff>409575</xdr:colOff>
      <xdr:row>57</xdr:row>
      <xdr:rowOff>117332</xdr:rowOff>
    </xdr:to>
    <xdr:sp macro="" textlink="">
      <xdr:nvSpPr>
        <xdr:cNvPr id="125" name="フローチャート : 判断 124"/>
        <xdr:cNvSpPr/>
      </xdr:nvSpPr>
      <xdr:spPr>
        <a:xfrm>
          <a:off x="3746500" y="9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133859</xdr:rowOff>
    </xdr:from>
    <xdr:ext cx="534377" cy="259045"/>
    <xdr:sp macro="" textlink="">
      <xdr:nvSpPr>
        <xdr:cNvPr id="126" name="テキスト ボックス 125"/>
        <xdr:cNvSpPr txBox="1"/>
      </xdr:nvSpPr>
      <xdr:spPr>
        <a:xfrm>
          <a:off x="3530111" y="956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164480</xdr:rowOff>
    </xdr:from>
    <xdr:to>
      <xdr:col>4</xdr:col>
      <xdr:colOff>155575</xdr:colOff>
      <xdr:row>59</xdr:row>
      <xdr:rowOff>102515</xdr:rowOff>
    </xdr:to>
    <xdr:cxnSp macro="">
      <xdr:nvCxnSpPr>
        <xdr:cNvPr id="127" name="直線コネクタ 126"/>
        <xdr:cNvCxnSpPr/>
      </xdr:nvCxnSpPr>
      <xdr:spPr>
        <a:xfrm flipV="1">
          <a:off x="2019300" y="10108580"/>
          <a:ext cx="889000" cy="10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135496</xdr:rowOff>
    </xdr:from>
    <xdr:to>
      <xdr:col>4</xdr:col>
      <xdr:colOff>206375</xdr:colOff>
      <xdr:row>57</xdr:row>
      <xdr:rowOff>65646</xdr:rowOff>
    </xdr:to>
    <xdr:sp macro="" textlink="">
      <xdr:nvSpPr>
        <xdr:cNvPr id="128" name="フローチャート : 判断 127"/>
        <xdr:cNvSpPr/>
      </xdr:nvSpPr>
      <xdr:spPr>
        <a:xfrm>
          <a:off x="2857500" y="973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82173</xdr:rowOff>
    </xdr:from>
    <xdr:ext cx="534377" cy="259045"/>
    <xdr:sp macro="" textlink="">
      <xdr:nvSpPr>
        <xdr:cNvPr id="129" name="テキスト ボックス 128"/>
        <xdr:cNvSpPr txBox="1"/>
      </xdr:nvSpPr>
      <xdr:spPr>
        <a:xfrm>
          <a:off x="2641111" y="95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102515</xdr:rowOff>
    </xdr:from>
    <xdr:to>
      <xdr:col>2</xdr:col>
      <xdr:colOff>638175</xdr:colOff>
      <xdr:row>59</xdr:row>
      <xdr:rowOff>103764</xdr:rowOff>
    </xdr:to>
    <xdr:cxnSp macro="">
      <xdr:nvCxnSpPr>
        <xdr:cNvPr id="130" name="直線コネクタ 129"/>
        <xdr:cNvCxnSpPr/>
      </xdr:nvCxnSpPr>
      <xdr:spPr>
        <a:xfrm flipV="1">
          <a:off x="1130300" y="10218065"/>
          <a:ext cx="889000" cy="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131328</xdr:rowOff>
    </xdr:from>
    <xdr:to>
      <xdr:col>3</xdr:col>
      <xdr:colOff>3175</xdr:colOff>
      <xdr:row>58</xdr:row>
      <xdr:rowOff>61478</xdr:rowOff>
    </xdr:to>
    <xdr:sp macro="" textlink="">
      <xdr:nvSpPr>
        <xdr:cNvPr id="131" name="フローチャート : 判断 130"/>
        <xdr:cNvSpPr/>
      </xdr:nvSpPr>
      <xdr:spPr>
        <a:xfrm>
          <a:off x="1968500" y="990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78005</xdr:rowOff>
    </xdr:from>
    <xdr:ext cx="534377" cy="259045"/>
    <xdr:sp macro="" textlink="">
      <xdr:nvSpPr>
        <xdr:cNvPr id="132" name="テキスト ボックス 131"/>
        <xdr:cNvSpPr txBox="1"/>
      </xdr:nvSpPr>
      <xdr:spPr>
        <a:xfrm>
          <a:off x="1752111" y="967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5789</xdr:rowOff>
    </xdr:from>
    <xdr:to>
      <xdr:col>1</xdr:col>
      <xdr:colOff>485775</xdr:colOff>
      <xdr:row>58</xdr:row>
      <xdr:rowOff>107389</xdr:rowOff>
    </xdr:to>
    <xdr:sp macro="" textlink="">
      <xdr:nvSpPr>
        <xdr:cNvPr id="133" name="フローチャート : 判断 132"/>
        <xdr:cNvSpPr/>
      </xdr:nvSpPr>
      <xdr:spPr>
        <a:xfrm>
          <a:off x="1079500" y="994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123916</xdr:rowOff>
    </xdr:from>
    <xdr:ext cx="534377" cy="259045"/>
    <xdr:sp macro="" textlink="">
      <xdr:nvSpPr>
        <xdr:cNvPr id="134" name="テキスト ボックス 133"/>
        <xdr:cNvSpPr txBox="1"/>
      </xdr:nvSpPr>
      <xdr:spPr>
        <a:xfrm>
          <a:off x="863111" y="972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166304</xdr:rowOff>
    </xdr:from>
    <xdr:to>
      <xdr:col>6</xdr:col>
      <xdr:colOff>561975</xdr:colOff>
      <xdr:row>59</xdr:row>
      <xdr:rowOff>96454</xdr:rowOff>
    </xdr:to>
    <xdr:sp macro="" textlink="">
      <xdr:nvSpPr>
        <xdr:cNvPr id="140" name="円/楕円 139"/>
        <xdr:cNvSpPr/>
      </xdr:nvSpPr>
      <xdr:spPr>
        <a:xfrm>
          <a:off x="4584700" y="1011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81231</xdr:rowOff>
    </xdr:from>
    <xdr:ext cx="534377" cy="259045"/>
    <xdr:sp macro="" textlink="">
      <xdr:nvSpPr>
        <xdr:cNvPr id="141" name="物件費該当値テキスト"/>
        <xdr:cNvSpPr txBox="1"/>
      </xdr:nvSpPr>
      <xdr:spPr>
        <a:xfrm>
          <a:off x="4686300" y="10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49,842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126505</xdr:rowOff>
    </xdr:from>
    <xdr:to>
      <xdr:col>5</xdr:col>
      <xdr:colOff>409575</xdr:colOff>
      <xdr:row>59</xdr:row>
      <xdr:rowOff>56655</xdr:rowOff>
    </xdr:to>
    <xdr:sp macro="" textlink="">
      <xdr:nvSpPr>
        <xdr:cNvPr id="142" name="円/楕円 141"/>
        <xdr:cNvSpPr/>
      </xdr:nvSpPr>
      <xdr:spPr>
        <a:xfrm>
          <a:off x="3746500" y="100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47782</xdr:rowOff>
    </xdr:from>
    <xdr:ext cx="534377" cy="259045"/>
    <xdr:sp macro="" textlink="">
      <xdr:nvSpPr>
        <xdr:cNvPr id="143" name="テキスト ボックス 142"/>
        <xdr:cNvSpPr txBox="1"/>
      </xdr:nvSpPr>
      <xdr:spPr>
        <a:xfrm>
          <a:off x="3530111" y="101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113680</xdr:rowOff>
    </xdr:from>
    <xdr:to>
      <xdr:col>4</xdr:col>
      <xdr:colOff>206375</xdr:colOff>
      <xdr:row>59</xdr:row>
      <xdr:rowOff>43830</xdr:rowOff>
    </xdr:to>
    <xdr:sp macro="" textlink="">
      <xdr:nvSpPr>
        <xdr:cNvPr id="144" name="円/楕円 143"/>
        <xdr:cNvSpPr/>
      </xdr:nvSpPr>
      <xdr:spPr>
        <a:xfrm>
          <a:off x="2857500" y="1005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34957</xdr:rowOff>
    </xdr:from>
    <xdr:ext cx="534377" cy="259045"/>
    <xdr:sp macro="" textlink="">
      <xdr:nvSpPr>
        <xdr:cNvPr id="145" name="テキスト ボックス 144"/>
        <xdr:cNvSpPr txBox="1"/>
      </xdr:nvSpPr>
      <xdr:spPr>
        <a:xfrm>
          <a:off x="2641111" y="1015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56,748</a:t>
          </a:r>
          <a:endParaRPr kumimoji="1" lang="ja-JP" altLang="en-US" sz="1000" b="1">
            <a:solidFill>
              <a:srgbClr val="FF0000"/>
            </a:solidFill>
            <a:latin typeface="ＭＳ Ｐゴシック"/>
          </a:endParaRPr>
        </a:p>
      </xdr:txBody>
    </xdr:sp>
    <xdr:clientData/>
  </xdr:oneCellAnchor>
  <xdr:twoCellAnchor>
    <xdr:from>
      <xdr:col>2</xdr:col>
      <xdr:colOff>587375</xdr:colOff>
      <xdr:row>59</xdr:row>
      <xdr:rowOff>51715</xdr:rowOff>
    </xdr:from>
    <xdr:to>
      <xdr:col>3</xdr:col>
      <xdr:colOff>3175</xdr:colOff>
      <xdr:row>59</xdr:row>
      <xdr:rowOff>153315</xdr:rowOff>
    </xdr:to>
    <xdr:sp macro="" textlink="">
      <xdr:nvSpPr>
        <xdr:cNvPr id="146" name="円/楕円 145"/>
        <xdr:cNvSpPr/>
      </xdr:nvSpPr>
      <xdr:spPr>
        <a:xfrm>
          <a:off x="1968500" y="101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144442</xdr:rowOff>
    </xdr:from>
    <xdr:ext cx="534377" cy="259045"/>
    <xdr:sp macro="" textlink="">
      <xdr:nvSpPr>
        <xdr:cNvPr id="147" name="テキスト ボックス 146"/>
        <xdr:cNvSpPr txBox="1"/>
      </xdr:nvSpPr>
      <xdr:spPr>
        <a:xfrm>
          <a:off x="1752111" y="102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42,380</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52964</xdr:rowOff>
    </xdr:from>
    <xdr:to>
      <xdr:col>1</xdr:col>
      <xdr:colOff>485775</xdr:colOff>
      <xdr:row>59</xdr:row>
      <xdr:rowOff>154564</xdr:rowOff>
    </xdr:to>
    <xdr:sp macro="" textlink="">
      <xdr:nvSpPr>
        <xdr:cNvPr id="148" name="円/楕円 147"/>
        <xdr:cNvSpPr/>
      </xdr:nvSpPr>
      <xdr:spPr>
        <a:xfrm>
          <a:off x="1079500" y="1016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145691</xdr:rowOff>
    </xdr:from>
    <xdr:ext cx="534377" cy="259045"/>
    <xdr:sp macro="" textlink="">
      <xdr:nvSpPr>
        <xdr:cNvPr id="149" name="テキスト ボックス 148"/>
        <xdr:cNvSpPr txBox="1"/>
      </xdr:nvSpPr>
      <xdr:spPr>
        <a:xfrm>
          <a:off x="863111" y="1026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1" name="直線コネクタ 170"/>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127023</xdr:rowOff>
    </xdr:from>
    <xdr:ext cx="378565" cy="259045"/>
    <xdr:sp macro="" textlink="">
      <xdr:nvSpPr>
        <xdr:cNvPr id="172" name="維持補修費最小値テキスト"/>
        <xdr:cNvSpPr txBox="1"/>
      </xdr:nvSpPr>
      <xdr:spPr>
        <a:xfrm>
          <a:off x="4686300" y="13500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3" name="直線コネクタ 172"/>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139778</xdr:rowOff>
    </xdr:from>
    <xdr:ext cx="534377" cy="259045"/>
    <xdr:sp macro="" textlink="">
      <xdr:nvSpPr>
        <xdr:cNvPr id="174" name="維持補修費最大値テキスト"/>
        <xdr:cNvSpPr txBox="1"/>
      </xdr:nvSpPr>
      <xdr:spPr>
        <a:xfrm>
          <a:off x="4686300" y="119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5" name="直線コネクタ 174"/>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86207</xdr:rowOff>
    </xdr:from>
    <xdr:to>
      <xdr:col>6</xdr:col>
      <xdr:colOff>511175</xdr:colOff>
      <xdr:row>78</xdr:row>
      <xdr:rowOff>99054</xdr:rowOff>
    </xdr:to>
    <xdr:cxnSp macro="">
      <xdr:nvCxnSpPr>
        <xdr:cNvPr id="176" name="直線コネクタ 175"/>
        <xdr:cNvCxnSpPr/>
      </xdr:nvCxnSpPr>
      <xdr:spPr>
        <a:xfrm flipV="1">
          <a:off x="3797300" y="13459307"/>
          <a:ext cx="8382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115434</xdr:rowOff>
    </xdr:from>
    <xdr:ext cx="469744" cy="259045"/>
    <xdr:sp macro="" textlink="">
      <xdr:nvSpPr>
        <xdr:cNvPr id="177" name="維持補修費平均値テキスト"/>
        <xdr:cNvSpPr txBox="1"/>
      </xdr:nvSpPr>
      <xdr:spPr>
        <a:xfrm>
          <a:off x="4686300" y="131456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8" name="フローチャート : 判断 177"/>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99054</xdr:rowOff>
    </xdr:from>
    <xdr:to>
      <xdr:col>5</xdr:col>
      <xdr:colOff>358775</xdr:colOff>
      <xdr:row>78</xdr:row>
      <xdr:rowOff>122898</xdr:rowOff>
    </xdr:to>
    <xdr:cxnSp macro="">
      <xdr:nvCxnSpPr>
        <xdr:cNvPr id="179" name="直線コネクタ 178"/>
        <xdr:cNvCxnSpPr/>
      </xdr:nvCxnSpPr>
      <xdr:spPr>
        <a:xfrm flipV="1">
          <a:off x="2908300" y="13472154"/>
          <a:ext cx="889000" cy="2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0" name="フローチャート : 判断 179"/>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81731</xdr:rowOff>
    </xdr:from>
    <xdr:ext cx="469744" cy="259045"/>
    <xdr:sp macro="" textlink="">
      <xdr:nvSpPr>
        <xdr:cNvPr id="181" name="テキスト ボックス 180"/>
        <xdr:cNvSpPr txBox="1"/>
      </xdr:nvSpPr>
      <xdr:spPr>
        <a:xfrm>
          <a:off x="3562427" y="131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122898</xdr:rowOff>
    </xdr:from>
    <xdr:to>
      <xdr:col>4</xdr:col>
      <xdr:colOff>155575</xdr:colOff>
      <xdr:row>78</xdr:row>
      <xdr:rowOff>128818</xdr:rowOff>
    </xdr:to>
    <xdr:cxnSp macro="">
      <xdr:nvCxnSpPr>
        <xdr:cNvPr id="182" name="直線コネクタ 181"/>
        <xdr:cNvCxnSpPr/>
      </xdr:nvCxnSpPr>
      <xdr:spPr>
        <a:xfrm flipV="1">
          <a:off x="2019300" y="13495998"/>
          <a:ext cx="889000" cy="5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3" name="フローチャート : 判断 182"/>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109072</xdr:rowOff>
    </xdr:from>
    <xdr:ext cx="469744" cy="259045"/>
    <xdr:sp macro="" textlink="">
      <xdr:nvSpPr>
        <xdr:cNvPr id="184" name="テキスト ボックス 183"/>
        <xdr:cNvSpPr txBox="1"/>
      </xdr:nvSpPr>
      <xdr:spPr>
        <a:xfrm>
          <a:off x="2673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123606</xdr:rowOff>
    </xdr:from>
    <xdr:to>
      <xdr:col>2</xdr:col>
      <xdr:colOff>638175</xdr:colOff>
      <xdr:row>78</xdr:row>
      <xdr:rowOff>128818</xdr:rowOff>
    </xdr:to>
    <xdr:cxnSp macro="">
      <xdr:nvCxnSpPr>
        <xdr:cNvPr id="185" name="直線コネクタ 184"/>
        <xdr:cNvCxnSpPr/>
      </xdr:nvCxnSpPr>
      <xdr:spPr>
        <a:xfrm>
          <a:off x="1130300" y="13496706"/>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6" name="フローチャート : 判断 185"/>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116524</xdr:rowOff>
    </xdr:from>
    <xdr:ext cx="469744" cy="259045"/>
    <xdr:sp macro="" textlink="">
      <xdr:nvSpPr>
        <xdr:cNvPr id="187" name="テキスト ボックス 186"/>
        <xdr:cNvSpPr txBox="1"/>
      </xdr:nvSpPr>
      <xdr:spPr>
        <a:xfrm>
          <a:off x="1784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8" name="フローチャート : 判断 187"/>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128571</xdr:rowOff>
    </xdr:from>
    <xdr:ext cx="469744" cy="259045"/>
    <xdr:sp macro="" textlink="">
      <xdr:nvSpPr>
        <xdr:cNvPr id="189" name="テキスト ボックス 188"/>
        <xdr:cNvSpPr txBox="1"/>
      </xdr:nvSpPr>
      <xdr:spPr>
        <a:xfrm>
          <a:off x="895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35407</xdr:rowOff>
    </xdr:from>
    <xdr:to>
      <xdr:col>6</xdr:col>
      <xdr:colOff>561975</xdr:colOff>
      <xdr:row>78</xdr:row>
      <xdr:rowOff>137007</xdr:rowOff>
    </xdr:to>
    <xdr:sp macro="" textlink="">
      <xdr:nvSpPr>
        <xdr:cNvPr id="195" name="円/楕円 194"/>
        <xdr:cNvSpPr/>
      </xdr:nvSpPr>
      <xdr:spPr>
        <a:xfrm>
          <a:off x="4584700" y="134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121784</xdr:rowOff>
    </xdr:from>
    <xdr:ext cx="469744" cy="259045"/>
    <xdr:sp macro="" textlink="">
      <xdr:nvSpPr>
        <xdr:cNvPr id="196" name="維持補修費該当値テキスト"/>
        <xdr:cNvSpPr txBox="1"/>
      </xdr:nvSpPr>
      <xdr:spPr>
        <a:xfrm>
          <a:off x="4686300" y="1332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48254</xdr:rowOff>
    </xdr:from>
    <xdr:to>
      <xdr:col>5</xdr:col>
      <xdr:colOff>409575</xdr:colOff>
      <xdr:row>78</xdr:row>
      <xdr:rowOff>149854</xdr:rowOff>
    </xdr:to>
    <xdr:sp macro="" textlink="">
      <xdr:nvSpPr>
        <xdr:cNvPr id="197" name="円/楕円 196"/>
        <xdr:cNvSpPr/>
      </xdr:nvSpPr>
      <xdr:spPr>
        <a:xfrm>
          <a:off x="3746500" y="1342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140981</xdr:rowOff>
    </xdr:from>
    <xdr:ext cx="469744" cy="259045"/>
    <xdr:sp macro="" textlink="">
      <xdr:nvSpPr>
        <xdr:cNvPr id="198" name="テキスト ボックス 197"/>
        <xdr:cNvSpPr txBox="1"/>
      </xdr:nvSpPr>
      <xdr:spPr>
        <a:xfrm>
          <a:off x="3562427" y="135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72098</xdr:rowOff>
    </xdr:from>
    <xdr:to>
      <xdr:col>4</xdr:col>
      <xdr:colOff>206375</xdr:colOff>
      <xdr:row>79</xdr:row>
      <xdr:rowOff>2248</xdr:rowOff>
    </xdr:to>
    <xdr:sp macro="" textlink="">
      <xdr:nvSpPr>
        <xdr:cNvPr id="199" name="円/楕円 198"/>
        <xdr:cNvSpPr/>
      </xdr:nvSpPr>
      <xdr:spPr>
        <a:xfrm>
          <a:off x="2857500" y="134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164825</xdr:rowOff>
    </xdr:from>
    <xdr:ext cx="378565" cy="259045"/>
    <xdr:sp macro="" textlink="">
      <xdr:nvSpPr>
        <xdr:cNvPr id="200" name="テキスト ボックス 199"/>
        <xdr:cNvSpPr txBox="1"/>
      </xdr:nvSpPr>
      <xdr:spPr>
        <a:xfrm>
          <a:off x="2719017" y="13537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78018</xdr:rowOff>
    </xdr:from>
    <xdr:to>
      <xdr:col>3</xdr:col>
      <xdr:colOff>3175</xdr:colOff>
      <xdr:row>79</xdr:row>
      <xdr:rowOff>8168</xdr:rowOff>
    </xdr:to>
    <xdr:sp macro="" textlink="">
      <xdr:nvSpPr>
        <xdr:cNvPr id="201" name="円/楕円 200"/>
        <xdr:cNvSpPr/>
      </xdr:nvSpPr>
      <xdr:spPr>
        <a:xfrm>
          <a:off x="1968500" y="1345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170745</xdr:rowOff>
    </xdr:from>
    <xdr:ext cx="378565" cy="259045"/>
    <xdr:sp macro="" textlink="">
      <xdr:nvSpPr>
        <xdr:cNvPr id="202" name="テキスト ボックス 201"/>
        <xdr:cNvSpPr txBox="1"/>
      </xdr:nvSpPr>
      <xdr:spPr>
        <a:xfrm>
          <a:off x="1830017" y="135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72806</xdr:rowOff>
    </xdr:from>
    <xdr:to>
      <xdr:col>1</xdr:col>
      <xdr:colOff>485775</xdr:colOff>
      <xdr:row>79</xdr:row>
      <xdr:rowOff>2956</xdr:rowOff>
    </xdr:to>
    <xdr:sp macro="" textlink="">
      <xdr:nvSpPr>
        <xdr:cNvPr id="203" name="円/楕円 202"/>
        <xdr:cNvSpPr/>
      </xdr:nvSpPr>
      <xdr:spPr>
        <a:xfrm>
          <a:off x="1079500" y="1344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165533</xdr:rowOff>
    </xdr:from>
    <xdr:ext cx="378565" cy="259045"/>
    <xdr:sp macro="" textlink="">
      <xdr:nvSpPr>
        <xdr:cNvPr id="204" name="テキスト ボックス 203"/>
        <xdr:cNvSpPr txBox="1"/>
      </xdr:nvSpPr>
      <xdr:spPr>
        <a:xfrm>
          <a:off x="941017" y="13538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29" name="直線コネクタ 228"/>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119809</xdr:rowOff>
    </xdr:from>
    <xdr:ext cx="534377" cy="259045"/>
    <xdr:sp macro="" textlink="">
      <xdr:nvSpPr>
        <xdr:cNvPr id="230" name="扶助費最小値テキスト"/>
        <xdr:cNvSpPr txBox="1"/>
      </xdr:nvSpPr>
      <xdr:spPr>
        <a:xfrm>
          <a:off x="4686300" y="1709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1" name="直線コネクタ 230"/>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33208</xdr:rowOff>
    </xdr:from>
    <xdr:ext cx="599010" cy="259045"/>
    <xdr:sp macro="" textlink="">
      <xdr:nvSpPr>
        <xdr:cNvPr id="232" name="扶助費最大値テキスト"/>
        <xdr:cNvSpPr txBox="1"/>
      </xdr:nvSpPr>
      <xdr:spPr>
        <a:xfrm>
          <a:off x="4686300" y="1529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3" name="直線コネクタ 232"/>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86531</xdr:rowOff>
    </xdr:from>
    <xdr:to>
      <xdr:col>6</xdr:col>
      <xdr:colOff>511175</xdr:colOff>
      <xdr:row>91</xdr:row>
      <xdr:rowOff>50851</xdr:rowOff>
    </xdr:to>
    <xdr:cxnSp macro="">
      <xdr:nvCxnSpPr>
        <xdr:cNvPr id="234" name="直線コネクタ 233"/>
        <xdr:cNvCxnSpPr/>
      </xdr:nvCxnSpPr>
      <xdr:spPr>
        <a:xfrm flipV="1">
          <a:off x="3797300" y="15517031"/>
          <a:ext cx="838200" cy="13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102283</xdr:rowOff>
    </xdr:from>
    <xdr:ext cx="534377" cy="259045"/>
    <xdr:sp macro="" textlink="">
      <xdr:nvSpPr>
        <xdr:cNvPr id="235" name="扶助費平均値テキスト"/>
        <xdr:cNvSpPr txBox="1"/>
      </xdr:nvSpPr>
      <xdr:spPr>
        <a:xfrm>
          <a:off x="4686300" y="16561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6" name="フローチャート : 判断 235"/>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50851</xdr:rowOff>
    </xdr:from>
    <xdr:to>
      <xdr:col>5</xdr:col>
      <xdr:colOff>358775</xdr:colOff>
      <xdr:row>93</xdr:row>
      <xdr:rowOff>14694</xdr:rowOff>
    </xdr:to>
    <xdr:cxnSp macro="">
      <xdr:nvCxnSpPr>
        <xdr:cNvPr id="237" name="直線コネクタ 236"/>
        <xdr:cNvCxnSpPr/>
      </xdr:nvCxnSpPr>
      <xdr:spPr>
        <a:xfrm flipV="1">
          <a:off x="2908300" y="15652801"/>
          <a:ext cx="889000" cy="30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8" name="フローチャート : 判断 237"/>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96854</xdr:rowOff>
    </xdr:from>
    <xdr:ext cx="534377" cy="259045"/>
    <xdr:sp macro="" textlink="">
      <xdr:nvSpPr>
        <xdr:cNvPr id="239" name="テキスト ボックス 238"/>
        <xdr:cNvSpPr txBox="1"/>
      </xdr:nvSpPr>
      <xdr:spPr>
        <a:xfrm>
          <a:off x="3530111" y="1672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14694</xdr:rowOff>
    </xdr:from>
    <xdr:to>
      <xdr:col>4</xdr:col>
      <xdr:colOff>155575</xdr:colOff>
      <xdr:row>94</xdr:row>
      <xdr:rowOff>43135</xdr:rowOff>
    </xdr:to>
    <xdr:cxnSp macro="">
      <xdr:nvCxnSpPr>
        <xdr:cNvPr id="240" name="直線コネクタ 239"/>
        <xdr:cNvCxnSpPr/>
      </xdr:nvCxnSpPr>
      <xdr:spPr>
        <a:xfrm flipV="1">
          <a:off x="2019300" y="15959544"/>
          <a:ext cx="889000" cy="19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1" name="フローチャート : 判断 240"/>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17245</xdr:rowOff>
    </xdr:from>
    <xdr:ext cx="534377" cy="259045"/>
    <xdr:sp macro="" textlink="">
      <xdr:nvSpPr>
        <xdr:cNvPr id="242" name="テキスト ボックス 241"/>
        <xdr:cNvSpPr txBox="1"/>
      </xdr:nvSpPr>
      <xdr:spPr>
        <a:xfrm>
          <a:off x="2641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43135</xdr:rowOff>
    </xdr:from>
    <xdr:to>
      <xdr:col>2</xdr:col>
      <xdr:colOff>638175</xdr:colOff>
      <xdr:row>94</xdr:row>
      <xdr:rowOff>78606</xdr:rowOff>
    </xdr:to>
    <xdr:cxnSp macro="">
      <xdr:nvCxnSpPr>
        <xdr:cNvPr id="243" name="直線コネクタ 242"/>
        <xdr:cNvCxnSpPr/>
      </xdr:nvCxnSpPr>
      <xdr:spPr>
        <a:xfrm flipV="1">
          <a:off x="1130300" y="16159435"/>
          <a:ext cx="889000" cy="3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4" name="フローチャート : 判断 243"/>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126592</xdr:rowOff>
    </xdr:from>
    <xdr:ext cx="534377" cy="259045"/>
    <xdr:sp macro="" textlink="">
      <xdr:nvSpPr>
        <xdr:cNvPr id="245" name="テキスト ボックス 244"/>
        <xdr:cNvSpPr txBox="1"/>
      </xdr:nvSpPr>
      <xdr:spPr>
        <a:xfrm>
          <a:off x="1752111" y="1692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6" name="フローチャート : 判断 245"/>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137068</xdr:rowOff>
    </xdr:from>
    <xdr:ext cx="534377" cy="259045"/>
    <xdr:sp macro="" textlink="">
      <xdr:nvSpPr>
        <xdr:cNvPr id="247" name="テキスト ボックス 246"/>
        <xdr:cNvSpPr txBox="1"/>
      </xdr:nvSpPr>
      <xdr:spPr>
        <a:xfrm>
          <a:off x="863111" y="169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90</xdr:row>
      <xdr:rowOff>35731</xdr:rowOff>
    </xdr:from>
    <xdr:to>
      <xdr:col>6</xdr:col>
      <xdr:colOff>561975</xdr:colOff>
      <xdr:row>90</xdr:row>
      <xdr:rowOff>137331</xdr:rowOff>
    </xdr:to>
    <xdr:sp macro="" textlink="">
      <xdr:nvSpPr>
        <xdr:cNvPr id="253" name="円/楕円 252"/>
        <xdr:cNvSpPr/>
      </xdr:nvSpPr>
      <xdr:spPr>
        <a:xfrm>
          <a:off x="4584700" y="154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160208</xdr:rowOff>
    </xdr:from>
    <xdr:ext cx="599010" cy="259045"/>
    <xdr:sp macro="" textlink="">
      <xdr:nvSpPr>
        <xdr:cNvPr id="254" name="扶助費該当値テキスト"/>
        <xdr:cNvSpPr txBox="1"/>
      </xdr:nvSpPr>
      <xdr:spPr>
        <a:xfrm>
          <a:off x="4686300" y="1541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118,791</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51</xdr:rowOff>
    </xdr:from>
    <xdr:to>
      <xdr:col>5</xdr:col>
      <xdr:colOff>409575</xdr:colOff>
      <xdr:row>91</xdr:row>
      <xdr:rowOff>101651</xdr:rowOff>
    </xdr:to>
    <xdr:sp macro="" textlink="">
      <xdr:nvSpPr>
        <xdr:cNvPr id="255" name="円/楕円 254"/>
        <xdr:cNvSpPr/>
      </xdr:nvSpPr>
      <xdr:spPr>
        <a:xfrm>
          <a:off x="3746500" y="156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118178</xdr:rowOff>
    </xdr:from>
    <xdr:ext cx="599010" cy="259045"/>
    <xdr:sp macro="" textlink="">
      <xdr:nvSpPr>
        <xdr:cNvPr id="256" name="テキスト ボックス 255"/>
        <xdr:cNvSpPr txBox="1"/>
      </xdr:nvSpPr>
      <xdr:spPr>
        <a:xfrm>
          <a:off x="3497794" y="1537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111,664</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135344</xdr:rowOff>
    </xdr:from>
    <xdr:to>
      <xdr:col>4</xdr:col>
      <xdr:colOff>206375</xdr:colOff>
      <xdr:row>93</xdr:row>
      <xdr:rowOff>65494</xdr:rowOff>
    </xdr:to>
    <xdr:sp macro="" textlink="">
      <xdr:nvSpPr>
        <xdr:cNvPr id="257" name="円/楕円 256"/>
        <xdr:cNvSpPr/>
      </xdr:nvSpPr>
      <xdr:spPr>
        <a:xfrm>
          <a:off x="2857500" y="1590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82021</xdr:rowOff>
    </xdr:from>
    <xdr:ext cx="534377" cy="259045"/>
    <xdr:sp macro="" textlink="">
      <xdr:nvSpPr>
        <xdr:cNvPr id="258" name="テキスト ボックス 257"/>
        <xdr:cNvSpPr txBox="1"/>
      </xdr:nvSpPr>
      <xdr:spPr>
        <a:xfrm>
          <a:off x="2641111" y="156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95,562</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163785</xdr:rowOff>
    </xdr:from>
    <xdr:to>
      <xdr:col>3</xdr:col>
      <xdr:colOff>3175</xdr:colOff>
      <xdr:row>94</xdr:row>
      <xdr:rowOff>93935</xdr:rowOff>
    </xdr:to>
    <xdr:sp macro="" textlink="">
      <xdr:nvSpPr>
        <xdr:cNvPr id="259" name="円/楕円 258"/>
        <xdr:cNvSpPr/>
      </xdr:nvSpPr>
      <xdr:spPr>
        <a:xfrm>
          <a:off x="1968500" y="1610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110462</xdr:rowOff>
    </xdr:from>
    <xdr:ext cx="534377" cy="259045"/>
    <xdr:sp macro="" textlink="">
      <xdr:nvSpPr>
        <xdr:cNvPr id="260" name="テキスト ボックス 259"/>
        <xdr:cNvSpPr txBox="1"/>
      </xdr:nvSpPr>
      <xdr:spPr>
        <a:xfrm>
          <a:off x="1752111" y="1588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85,069</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27806</xdr:rowOff>
    </xdr:from>
    <xdr:to>
      <xdr:col>1</xdr:col>
      <xdr:colOff>485775</xdr:colOff>
      <xdr:row>94</xdr:row>
      <xdr:rowOff>129406</xdr:rowOff>
    </xdr:to>
    <xdr:sp macro="" textlink="">
      <xdr:nvSpPr>
        <xdr:cNvPr id="261" name="円/楕円 260"/>
        <xdr:cNvSpPr/>
      </xdr:nvSpPr>
      <xdr:spPr>
        <a:xfrm>
          <a:off x="1079500" y="1614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145933</xdr:rowOff>
    </xdr:from>
    <xdr:ext cx="534377" cy="259045"/>
    <xdr:sp macro="" textlink="">
      <xdr:nvSpPr>
        <xdr:cNvPr id="262" name="テキスト ボックス 261"/>
        <xdr:cNvSpPr txBox="1"/>
      </xdr:nvSpPr>
      <xdr:spPr>
        <a:xfrm>
          <a:off x="863111" y="159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83,207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61,616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4" name="直線コネクタ 283"/>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153233</xdr:rowOff>
    </xdr:from>
    <xdr:ext cx="534377" cy="259045"/>
    <xdr:sp macro="" textlink="">
      <xdr:nvSpPr>
        <xdr:cNvPr id="285" name="補助費等最小値テキスト"/>
        <xdr:cNvSpPr txBox="1"/>
      </xdr:nvSpPr>
      <xdr:spPr>
        <a:xfrm>
          <a:off x="10528300" y="649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6" name="直線コネクタ 285"/>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167137</xdr:rowOff>
    </xdr:from>
    <xdr:ext cx="599010" cy="259045"/>
    <xdr:sp macro="" textlink="">
      <xdr:nvSpPr>
        <xdr:cNvPr id="287" name="補助費等最大値テキスト"/>
        <xdr:cNvSpPr txBox="1"/>
      </xdr:nvSpPr>
      <xdr:spPr>
        <a:xfrm>
          <a:off x="10528300" y="531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8" name="直線コネクタ 287"/>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170639</xdr:rowOff>
    </xdr:from>
    <xdr:to>
      <xdr:col>15</xdr:col>
      <xdr:colOff>180975</xdr:colOff>
      <xdr:row>36</xdr:row>
      <xdr:rowOff>171306</xdr:rowOff>
    </xdr:to>
    <xdr:cxnSp macro="">
      <xdr:nvCxnSpPr>
        <xdr:cNvPr id="289" name="直線コネクタ 288"/>
        <xdr:cNvCxnSpPr/>
      </xdr:nvCxnSpPr>
      <xdr:spPr>
        <a:xfrm flipV="1">
          <a:off x="9639300" y="6342839"/>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90124</xdr:rowOff>
    </xdr:from>
    <xdr:ext cx="534377" cy="259045"/>
    <xdr:sp macro="" textlink="">
      <xdr:nvSpPr>
        <xdr:cNvPr id="290" name="補助費等平均値テキスト"/>
        <xdr:cNvSpPr txBox="1"/>
      </xdr:nvSpPr>
      <xdr:spPr>
        <a:xfrm>
          <a:off x="10528300" y="609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1" name="フローチャート : 判断 290"/>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171306</xdr:rowOff>
    </xdr:from>
    <xdr:to>
      <xdr:col>14</xdr:col>
      <xdr:colOff>28575</xdr:colOff>
      <xdr:row>37</xdr:row>
      <xdr:rowOff>15058</xdr:rowOff>
    </xdr:to>
    <xdr:cxnSp macro="">
      <xdr:nvCxnSpPr>
        <xdr:cNvPr id="292" name="直線コネクタ 291"/>
        <xdr:cNvCxnSpPr/>
      </xdr:nvCxnSpPr>
      <xdr:spPr>
        <a:xfrm flipV="1">
          <a:off x="8750300" y="634350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3" name="フローチャート : 判断 292"/>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20855</xdr:rowOff>
    </xdr:from>
    <xdr:ext cx="534377" cy="259045"/>
    <xdr:sp macro="" textlink="">
      <xdr:nvSpPr>
        <xdr:cNvPr id="294" name="テキスト ボックス 293"/>
        <xdr:cNvSpPr txBox="1"/>
      </xdr:nvSpPr>
      <xdr:spPr>
        <a:xfrm>
          <a:off x="9372111" y="60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15058</xdr:rowOff>
    </xdr:from>
    <xdr:to>
      <xdr:col>12</xdr:col>
      <xdr:colOff>511175</xdr:colOff>
      <xdr:row>37</xdr:row>
      <xdr:rowOff>44497</xdr:rowOff>
    </xdr:to>
    <xdr:cxnSp macro="">
      <xdr:nvCxnSpPr>
        <xdr:cNvPr id="295" name="直線コネクタ 294"/>
        <xdr:cNvCxnSpPr/>
      </xdr:nvCxnSpPr>
      <xdr:spPr>
        <a:xfrm flipV="1">
          <a:off x="7861300" y="6358708"/>
          <a:ext cx="889000" cy="2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6" name="フローチャート : 判断 295"/>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20155</xdr:rowOff>
    </xdr:from>
    <xdr:ext cx="534377" cy="259045"/>
    <xdr:sp macro="" textlink="">
      <xdr:nvSpPr>
        <xdr:cNvPr id="297" name="テキスト ボックス 296"/>
        <xdr:cNvSpPr txBox="1"/>
      </xdr:nvSpPr>
      <xdr:spPr>
        <a:xfrm>
          <a:off x="8483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44497</xdr:rowOff>
    </xdr:from>
    <xdr:to>
      <xdr:col>11</xdr:col>
      <xdr:colOff>307975</xdr:colOff>
      <xdr:row>37</xdr:row>
      <xdr:rowOff>55881</xdr:rowOff>
    </xdr:to>
    <xdr:cxnSp macro="">
      <xdr:nvCxnSpPr>
        <xdr:cNvPr id="298" name="直線コネクタ 297"/>
        <xdr:cNvCxnSpPr/>
      </xdr:nvCxnSpPr>
      <xdr:spPr>
        <a:xfrm flipV="1">
          <a:off x="6972300" y="6388147"/>
          <a:ext cx="889000" cy="1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299" name="フローチャート : 判断 298"/>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83825</xdr:rowOff>
    </xdr:from>
    <xdr:ext cx="534377" cy="259045"/>
    <xdr:sp macro="" textlink="">
      <xdr:nvSpPr>
        <xdr:cNvPr id="300" name="テキスト ボックス 299"/>
        <xdr:cNvSpPr txBox="1"/>
      </xdr:nvSpPr>
      <xdr:spPr>
        <a:xfrm>
          <a:off x="7594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1" name="フローチャート : 判断 300"/>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94483</xdr:rowOff>
    </xdr:from>
    <xdr:ext cx="534377" cy="259045"/>
    <xdr:sp macro="" textlink="">
      <xdr:nvSpPr>
        <xdr:cNvPr id="302" name="テキスト ボックス 301"/>
        <xdr:cNvSpPr txBox="1"/>
      </xdr:nvSpPr>
      <xdr:spPr>
        <a:xfrm>
          <a:off x="6705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119839</xdr:rowOff>
    </xdr:from>
    <xdr:to>
      <xdr:col>15</xdr:col>
      <xdr:colOff>231775</xdr:colOff>
      <xdr:row>37</xdr:row>
      <xdr:rowOff>49989</xdr:rowOff>
    </xdr:to>
    <xdr:sp macro="" textlink="">
      <xdr:nvSpPr>
        <xdr:cNvPr id="308" name="円/楕円 307"/>
        <xdr:cNvSpPr/>
      </xdr:nvSpPr>
      <xdr:spPr>
        <a:xfrm>
          <a:off x="10426700" y="62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98266</xdr:rowOff>
    </xdr:from>
    <xdr:ext cx="534377" cy="259045"/>
    <xdr:sp macro="" textlink="">
      <xdr:nvSpPr>
        <xdr:cNvPr id="309" name="補助費等該当値テキスト"/>
        <xdr:cNvSpPr txBox="1"/>
      </xdr:nvSpPr>
      <xdr:spPr>
        <a:xfrm>
          <a:off x="10528300" y="627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68,233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120506</xdr:rowOff>
    </xdr:from>
    <xdr:to>
      <xdr:col>14</xdr:col>
      <xdr:colOff>79375</xdr:colOff>
      <xdr:row>37</xdr:row>
      <xdr:rowOff>50656</xdr:rowOff>
    </xdr:to>
    <xdr:sp macro="" textlink="">
      <xdr:nvSpPr>
        <xdr:cNvPr id="310" name="円/楕円 309"/>
        <xdr:cNvSpPr/>
      </xdr:nvSpPr>
      <xdr:spPr>
        <a:xfrm>
          <a:off x="9588500" y="62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41783</xdr:rowOff>
    </xdr:from>
    <xdr:ext cx="534377" cy="259045"/>
    <xdr:sp macro="" textlink="">
      <xdr:nvSpPr>
        <xdr:cNvPr id="311" name="テキスト ボックス 310"/>
        <xdr:cNvSpPr txBox="1"/>
      </xdr:nvSpPr>
      <xdr:spPr>
        <a:xfrm>
          <a:off x="9372111" y="638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135708</xdr:rowOff>
    </xdr:from>
    <xdr:to>
      <xdr:col>12</xdr:col>
      <xdr:colOff>561975</xdr:colOff>
      <xdr:row>37</xdr:row>
      <xdr:rowOff>65858</xdr:rowOff>
    </xdr:to>
    <xdr:sp macro="" textlink="">
      <xdr:nvSpPr>
        <xdr:cNvPr id="312" name="円/楕円 311"/>
        <xdr:cNvSpPr/>
      </xdr:nvSpPr>
      <xdr:spPr>
        <a:xfrm>
          <a:off x="8699500" y="630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56985</xdr:rowOff>
    </xdr:from>
    <xdr:ext cx="534377" cy="259045"/>
    <xdr:sp macro="" textlink="">
      <xdr:nvSpPr>
        <xdr:cNvPr id="313" name="テキスト ボックス 312"/>
        <xdr:cNvSpPr txBox="1"/>
      </xdr:nvSpPr>
      <xdr:spPr>
        <a:xfrm>
          <a:off x="8483111" y="640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165147</xdr:rowOff>
    </xdr:from>
    <xdr:to>
      <xdr:col>11</xdr:col>
      <xdr:colOff>358775</xdr:colOff>
      <xdr:row>37</xdr:row>
      <xdr:rowOff>95297</xdr:rowOff>
    </xdr:to>
    <xdr:sp macro="" textlink="">
      <xdr:nvSpPr>
        <xdr:cNvPr id="314" name="円/楕円 313"/>
        <xdr:cNvSpPr/>
      </xdr:nvSpPr>
      <xdr:spPr>
        <a:xfrm>
          <a:off x="7810500" y="633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86424</xdr:rowOff>
    </xdr:from>
    <xdr:ext cx="534377" cy="259045"/>
    <xdr:sp macro="" textlink="">
      <xdr:nvSpPr>
        <xdr:cNvPr id="315" name="テキスト ボックス 314"/>
        <xdr:cNvSpPr txBox="1"/>
      </xdr:nvSpPr>
      <xdr:spPr>
        <a:xfrm>
          <a:off x="7594111" y="643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5081</xdr:rowOff>
    </xdr:from>
    <xdr:to>
      <xdr:col>10</xdr:col>
      <xdr:colOff>155575</xdr:colOff>
      <xdr:row>37</xdr:row>
      <xdr:rowOff>106681</xdr:rowOff>
    </xdr:to>
    <xdr:sp macro="" textlink="">
      <xdr:nvSpPr>
        <xdr:cNvPr id="316" name="円/楕円 315"/>
        <xdr:cNvSpPr/>
      </xdr:nvSpPr>
      <xdr:spPr>
        <a:xfrm>
          <a:off x="6921500" y="634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97808</xdr:rowOff>
    </xdr:from>
    <xdr:ext cx="534377" cy="259045"/>
    <xdr:sp macro="" textlink="">
      <xdr:nvSpPr>
        <xdr:cNvPr id="317" name="テキスト ボックス 316"/>
        <xdr:cNvSpPr txBox="1"/>
      </xdr:nvSpPr>
      <xdr:spPr>
        <a:xfrm>
          <a:off x="6705111" y="644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1" name="直線コネクタ 340"/>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38952</xdr:rowOff>
    </xdr:from>
    <xdr:ext cx="534377" cy="259045"/>
    <xdr:sp macro="" textlink="">
      <xdr:nvSpPr>
        <xdr:cNvPr id="342" name="普通建設事業費最小値テキスト"/>
        <xdr:cNvSpPr txBox="1"/>
      </xdr:nvSpPr>
      <xdr:spPr>
        <a:xfrm>
          <a:off x="10528300" y="1015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3" name="直線コネクタ 342"/>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43930</xdr:rowOff>
    </xdr:from>
    <xdr:ext cx="690189" cy="259045"/>
    <xdr:sp macro="" textlink="">
      <xdr:nvSpPr>
        <xdr:cNvPr id="344" name="普通建設事業費最大値テキスト"/>
        <xdr:cNvSpPr txBox="1"/>
      </xdr:nvSpPr>
      <xdr:spPr>
        <a:xfrm>
          <a:off x="10528300" y="84449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5" name="直線コネクタ 344"/>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143604</xdr:rowOff>
    </xdr:from>
    <xdr:to>
      <xdr:col>15</xdr:col>
      <xdr:colOff>180975</xdr:colOff>
      <xdr:row>58</xdr:row>
      <xdr:rowOff>170032</xdr:rowOff>
    </xdr:to>
    <xdr:cxnSp macro="">
      <xdr:nvCxnSpPr>
        <xdr:cNvPr id="346" name="直線コネクタ 345"/>
        <xdr:cNvCxnSpPr/>
      </xdr:nvCxnSpPr>
      <xdr:spPr>
        <a:xfrm flipV="1">
          <a:off x="9639300" y="10087704"/>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83403</xdr:rowOff>
    </xdr:from>
    <xdr:ext cx="534377" cy="259045"/>
    <xdr:sp macro="" textlink="">
      <xdr:nvSpPr>
        <xdr:cNvPr id="347" name="普通建設事業費平均値テキスト"/>
        <xdr:cNvSpPr txBox="1"/>
      </xdr:nvSpPr>
      <xdr:spPr>
        <a:xfrm>
          <a:off x="10528300" y="10027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8" name="フローチャート : 判断 347"/>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170032</xdr:rowOff>
    </xdr:from>
    <xdr:to>
      <xdr:col>14</xdr:col>
      <xdr:colOff>28575</xdr:colOff>
      <xdr:row>59</xdr:row>
      <xdr:rowOff>3613</xdr:rowOff>
    </xdr:to>
    <xdr:cxnSp macro="">
      <xdr:nvCxnSpPr>
        <xdr:cNvPr id="349" name="直線コネクタ 348"/>
        <xdr:cNvCxnSpPr/>
      </xdr:nvCxnSpPr>
      <xdr:spPr>
        <a:xfrm flipV="1">
          <a:off x="8750300" y="10114132"/>
          <a:ext cx="889000" cy="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0" name="フローチャート : 判断 349"/>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30935</xdr:rowOff>
    </xdr:from>
    <xdr:ext cx="599010" cy="259045"/>
    <xdr:sp macro="" textlink="">
      <xdr:nvSpPr>
        <xdr:cNvPr id="351" name="テキスト ボックス 350"/>
        <xdr:cNvSpPr txBox="1"/>
      </xdr:nvSpPr>
      <xdr:spPr>
        <a:xfrm>
          <a:off x="9339794" y="980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167395</xdr:rowOff>
    </xdr:from>
    <xdr:to>
      <xdr:col>12</xdr:col>
      <xdr:colOff>511175</xdr:colOff>
      <xdr:row>59</xdr:row>
      <xdr:rowOff>3613</xdr:rowOff>
    </xdr:to>
    <xdr:cxnSp macro="">
      <xdr:nvCxnSpPr>
        <xdr:cNvPr id="352" name="直線コネクタ 351"/>
        <xdr:cNvCxnSpPr/>
      </xdr:nvCxnSpPr>
      <xdr:spPr>
        <a:xfrm>
          <a:off x="7861300" y="10111495"/>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3" name="フローチャート : 判断 352"/>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162401</xdr:rowOff>
    </xdr:from>
    <xdr:ext cx="599010" cy="259045"/>
    <xdr:sp macro="" textlink="">
      <xdr:nvSpPr>
        <xdr:cNvPr id="354" name="テキスト ボックス 353"/>
        <xdr:cNvSpPr txBox="1"/>
      </xdr:nvSpPr>
      <xdr:spPr>
        <a:xfrm>
          <a:off x="8450794" y="976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167395</xdr:rowOff>
    </xdr:from>
    <xdr:to>
      <xdr:col>11</xdr:col>
      <xdr:colOff>307975</xdr:colOff>
      <xdr:row>59</xdr:row>
      <xdr:rowOff>20029</xdr:rowOff>
    </xdr:to>
    <xdr:cxnSp macro="">
      <xdr:nvCxnSpPr>
        <xdr:cNvPr id="355" name="直線コネクタ 354"/>
        <xdr:cNvCxnSpPr/>
      </xdr:nvCxnSpPr>
      <xdr:spPr>
        <a:xfrm flipV="1">
          <a:off x="6972300" y="10111495"/>
          <a:ext cx="889000" cy="2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6" name="フローチャート : 判断 355"/>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31195</xdr:rowOff>
    </xdr:from>
    <xdr:ext cx="599010" cy="259045"/>
    <xdr:sp macro="" textlink="">
      <xdr:nvSpPr>
        <xdr:cNvPr id="357" name="テキスト ボックス 356"/>
        <xdr:cNvSpPr txBox="1"/>
      </xdr:nvSpPr>
      <xdr:spPr>
        <a:xfrm>
          <a:off x="7561794" y="980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8" name="フローチャート : 判断 357"/>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58196</xdr:rowOff>
    </xdr:from>
    <xdr:ext cx="534377" cy="259045"/>
    <xdr:sp macro="" textlink="">
      <xdr:nvSpPr>
        <xdr:cNvPr id="359" name="テキスト ボックス 358"/>
        <xdr:cNvSpPr txBox="1"/>
      </xdr:nvSpPr>
      <xdr:spPr>
        <a:xfrm>
          <a:off x="6705111" y="98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92804</xdr:rowOff>
    </xdr:from>
    <xdr:to>
      <xdr:col>15</xdr:col>
      <xdr:colOff>231775</xdr:colOff>
      <xdr:row>59</xdr:row>
      <xdr:rowOff>22954</xdr:rowOff>
    </xdr:to>
    <xdr:sp macro="" textlink="">
      <xdr:nvSpPr>
        <xdr:cNvPr id="365" name="円/楕円 364"/>
        <xdr:cNvSpPr/>
      </xdr:nvSpPr>
      <xdr:spPr>
        <a:xfrm>
          <a:off x="10426700" y="100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52181</xdr:rowOff>
    </xdr:from>
    <xdr:ext cx="534377" cy="259045"/>
    <xdr:sp macro="" textlink="">
      <xdr:nvSpPr>
        <xdr:cNvPr id="366" name="普通建設事業費該当値テキスト"/>
        <xdr:cNvSpPr txBox="1"/>
      </xdr:nvSpPr>
      <xdr:spPr>
        <a:xfrm>
          <a:off x="10528300" y="98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94,876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119232</xdr:rowOff>
    </xdr:from>
    <xdr:to>
      <xdr:col>14</xdr:col>
      <xdr:colOff>79375</xdr:colOff>
      <xdr:row>59</xdr:row>
      <xdr:rowOff>49382</xdr:rowOff>
    </xdr:to>
    <xdr:sp macro="" textlink="">
      <xdr:nvSpPr>
        <xdr:cNvPr id="367" name="円/楕円 366"/>
        <xdr:cNvSpPr/>
      </xdr:nvSpPr>
      <xdr:spPr>
        <a:xfrm>
          <a:off x="9588500" y="1006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40509</xdr:rowOff>
    </xdr:from>
    <xdr:ext cx="534377" cy="259045"/>
    <xdr:sp macro="" textlink="">
      <xdr:nvSpPr>
        <xdr:cNvPr id="368" name="テキスト ボックス 367"/>
        <xdr:cNvSpPr txBox="1"/>
      </xdr:nvSpPr>
      <xdr:spPr>
        <a:xfrm>
          <a:off x="9372111" y="1015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124263</xdr:rowOff>
    </xdr:from>
    <xdr:to>
      <xdr:col>12</xdr:col>
      <xdr:colOff>561975</xdr:colOff>
      <xdr:row>59</xdr:row>
      <xdr:rowOff>54413</xdr:rowOff>
    </xdr:to>
    <xdr:sp macro="" textlink="">
      <xdr:nvSpPr>
        <xdr:cNvPr id="369" name="円/楕円 368"/>
        <xdr:cNvSpPr/>
      </xdr:nvSpPr>
      <xdr:spPr>
        <a:xfrm>
          <a:off x="8699500" y="100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45540</xdr:rowOff>
    </xdr:from>
    <xdr:ext cx="534377" cy="259045"/>
    <xdr:sp macro="" textlink="">
      <xdr:nvSpPr>
        <xdr:cNvPr id="370" name="テキスト ボックス 369"/>
        <xdr:cNvSpPr txBox="1"/>
      </xdr:nvSpPr>
      <xdr:spPr>
        <a:xfrm>
          <a:off x="8483111" y="1016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116595</xdr:rowOff>
    </xdr:from>
    <xdr:to>
      <xdr:col>11</xdr:col>
      <xdr:colOff>358775</xdr:colOff>
      <xdr:row>59</xdr:row>
      <xdr:rowOff>46745</xdr:rowOff>
    </xdr:to>
    <xdr:sp macro="" textlink="">
      <xdr:nvSpPr>
        <xdr:cNvPr id="371" name="円/楕円 370"/>
        <xdr:cNvSpPr/>
      </xdr:nvSpPr>
      <xdr:spPr>
        <a:xfrm>
          <a:off x="7810500" y="100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37872</xdr:rowOff>
    </xdr:from>
    <xdr:ext cx="534377" cy="259045"/>
    <xdr:sp macro="" textlink="">
      <xdr:nvSpPr>
        <xdr:cNvPr id="372" name="テキスト ボックス 371"/>
        <xdr:cNvSpPr txBox="1"/>
      </xdr:nvSpPr>
      <xdr:spPr>
        <a:xfrm>
          <a:off x="7594111" y="1015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140679</xdr:rowOff>
    </xdr:from>
    <xdr:to>
      <xdr:col>10</xdr:col>
      <xdr:colOff>155575</xdr:colOff>
      <xdr:row>59</xdr:row>
      <xdr:rowOff>70829</xdr:rowOff>
    </xdr:to>
    <xdr:sp macro="" textlink="">
      <xdr:nvSpPr>
        <xdr:cNvPr id="373" name="円/楕円 372"/>
        <xdr:cNvSpPr/>
      </xdr:nvSpPr>
      <xdr:spPr>
        <a:xfrm>
          <a:off x="6921500" y="1008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61956</xdr:rowOff>
    </xdr:from>
    <xdr:ext cx="534377" cy="259045"/>
    <xdr:sp macro="" textlink="">
      <xdr:nvSpPr>
        <xdr:cNvPr id="374" name="テキスト ボックス 373"/>
        <xdr:cNvSpPr txBox="1"/>
      </xdr:nvSpPr>
      <xdr:spPr>
        <a:xfrm>
          <a:off x="6705111" y="1017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8" name="直線コネクタ 397"/>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79747</xdr:rowOff>
    </xdr:from>
    <xdr:ext cx="249299" cy="259045"/>
    <xdr:sp macro="" textlink="">
      <xdr:nvSpPr>
        <xdr:cNvPr id="399" name="普通建設事業費 （ うち新規整備　）最小値テキスト"/>
        <xdr:cNvSpPr txBox="1"/>
      </xdr:nvSpPr>
      <xdr:spPr>
        <a:xfrm>
          <a:off x="10528300" y="136242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101868</xdr:rowOff>
    </xdr:from>
    <xdr:ext cx="690189" cy="259045"/>
    <xdr:sp macro="" textlink="">
      <xdr:nvSpPr>
        <xdr:cNvPr id="401" name="普通建設事業費 （ うち新規整備　）最大値テキスト"/>
        <xdr:cNvSpPr txBox="1"/>
      </xdr:nvSpPr>
      <xdr:spPr>
        <a:xfrm>
          <a:off x="10528300" y="11931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2" name="直線コネクタ 401"/>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14825</xdr:rowOff>
    </xdr:from>
    <xdr:to>
      <xdr:col>15</xdr:col>
      <xdr:colOff>180975</xdr:colOff>
      <xdr:row>79</xdr:row>
      <xdr:rowOff>37112</xdr:rowOff>
    </xdr:to>
    <xdr:cxnSp macro="">
      <xdr:nvCxnSpPr>
        <xdr:cNvPr id="403" name="直線コネクタ 402"/>
        <xdr:cNvCxnSpPr/>
      </xdr:nvCxnSpPr>
      <xdr:spPr>
        <a:xfrm>
          <a:off x="9639300" y="13559375"/>
          <a:ext cx="838200" cy="2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168648</xdr:rowOff>
    </xdr:from>
    <xdr:ext cx="534377" cy="259045"/>
    <xdr:sp macro="" textlink="">
      <xdr:nvSpPr>
        <xdr:cNvPr id="404" name="普通建設事業費 （ うち新規整備　）平均値テキスト"/>
        <xdr:cNvSpPr txBox="1"/>
      </xdr:nvSpPr>
      <xdr:spPr>
        <a:xfrm>
          <a:off x="10528300" y="13370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5" name="フローチャート : 判断 404"/>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14825</xdr:rowOff>
    </xdr:from>
    <xdr:to>
      <xdr:col>14</xdr:col>
      <xdr:colOff>28575</xdr:colOff>
      <xdr:row>79</xdr:row>
      <xdr:rowOff>18721</xdr:rowOff>
    </xdr:to>
    <xdr:cxnSp macro="">
      <xdr:nvCxnSpPr>
        <xdr:cNvPr id="406" name="直線コネクタ 405"/>
        <xdr:cNvCxnSpPr/>
      </xdr:nvCxnSpPr>
      <xdr:spPr>
        <a:xfrm flipV="1">
          <a:off x="8750300" y="13559375"/>
          <a:ext cx="889000" cy="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7" name="フローチャート : 判断 406"/>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65445</xdr:rowOff>
    </xdr:from>
    <xdr:ext cx="534377" cy="259045"/>
    <xdr:sp macro="" textlink="">
      <xdr:nvSpPr>
        <xdr:cNvPr id="408" name="テキスト ボックス 407"/>
        <xdr:cNvSpPr txBox="1"/>
      </xdr:nvSpPr>
      <xdr:spPr>
        <a:xfrm>
          <a:off x="9372111" y="13267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09" name="フローチャート : 判断 408"/>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77</xdr:row>
      <xdr:rowOff>27818</xdr:rowOff>
    </xdr:from>
    <xdr:ext cx="599010" cy="259045"/>
    <xdr:sp macro="" textlink="">
      <xdr:nvSpPr>
        <xdr:cNvPr id="410" name="テキスト ボックス 409"/>
        <xdr:cNvSpPr txBox="1"/>
      </xdr:nvSpPr>
      <xdr:spPr>
        <a:xfrm>
          <a:off x="8450794" y="132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157762</xdr:rowOff>
    </xdr:from>
    <xdr:to>
      <xdr:col>15</xdr:col>
      <xdr:colOff>231775</xdr:colOff>
      <xdr:row>79</xdr:row>
      <xdr:rowOff>87912</xdr:rowOff>
    </xdr:to>
    <xdr:sp macro="" textlink="">
      <xdr:nvSpPr>
        <xdr:cNvPr id="416" name="円/楕円 415"/>
        <xdr:cNvSpPr/>
      </xdr:nvSpPr>
      <xdr:spPr>
        <a:xfrm>
          <a:off x="10426700" y="1353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124197</xdr:rowOff>
    </xdr:from>
    <xdr:ext cx="469744" cy="259045"/>
    <xdr:sp macro="" textlink="">
      <xdr:nvSpPr>
        <xdr:cNvPr id="417" name="普通建設事業費 （ うち新規整備　）該当値テキスト"/>
        <xdr:cNvSpPr txBox="1"/>
      </xdr:nvSpPr>
      <xdr:spPr>
        <a:xfrm>
          <a:off x="10528300" y="1349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135475</xdr:rowOff>
    </xdr:from>
    <xdr:to>
      <xdr:col>14</xdr:col>
      <xdr:colOff>79375</xdr:colOff>
      <xdr:row>79</xdr:row>
      <xdr:rowOff>65625</xdr:rowOff>
    </xdr:to>
    <xdr:sp macro="" textlink="">
      <xdr:nvSpPr>
        <xdr:cNvPr id="418" name="円/楕円 417"/>
        <xdr:cNvSpPr/>
      </xdr:nvSpPr>
      <xdr:spPr>
        <a:xfrm>
          <a:off x="9588500" y="135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56752</xdr:rowOff>
    </xdr:from>
    <xdr:ext cx="534377" cy="259045"/>
    <xdr:sp macro="" textlink="">
      <xdr:nvSpPr>
        <xdr:cNvPr id="419" name="テキスト ボックス 418"/>
        <xdr:cNvSpPr txBox="1"/>
      </xdr:nvSpPr>
      <xdr:spPr>
        <a:xfrm>
          <a:off x="9372111" y="1360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139371</xdr:rowOff>
    </xdr:from>
    <xdr:to>
      <xdr:col>12</xdr:col>
      <xdr:colOff>561975</xdr:colOff>
      <xdr:row>79</xdr:row>
      <xdr:rowOff>69521</xdr:rowOff>
    </xdr:to>
    <xdr:sp macro="" textlink="">
      <xdr:nvSpPr>
        <xdr:cNvPr id="420" name="円/楕円 419"/>
        <xdr:cNvSpPr/>
      </xdr:nvSpPr>
      <xdr:spPr>
        <a:xfrm>
          <a:off x="8699500" y="135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60648</xdr:rowOff>
    </xdr:from>
    <xdr:ext cx="534377" cy="259045"/>
    <xdr:sp macro="" textlink="">
      <xdr:nvSpPr>
        <xdr:cNvPr id="421" name="テキスト ボックス 420"/>
        <xdr:cNvSpPr txBox="1"/>
      </xdr:nvSpPr>
      <xdr:spPr>
        <a:xfrm>
          <a:off x="8483111" y="136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7" name="テキスト ボックス 43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9" name="テキスト ボックス 43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1" name="テキスト ボックス 44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3" name="直線コネクタ 442"/>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137213</xdr:rowOff>
    </xdr:from>
    <xdr:ext cx="469744" cy="259045"/>
    <xdr:sp macro="" textlink="">
      <xdr:nvSpPr>
        <xdr:cNvPr id="444" name="普通建設事業費 （ うち更新整備　）最小値テキスト"/>
        <xdr:cNvSpPr txBox="1"/>
      </xdr:nvSpPr>
      <xdr:spPr>
        <a:xfrm>
          <a:off x="10528300" y="1693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5" name="直線コネクタ 444"/>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45966</xdr:rowOff>
    </xdr:from>
    <xdr:ext cx="599010" cy="259045"/>
    <xdr:sp macro="" textlink="">
      <xdr:nvSpPr>
        <xdr:cNvPr id="446" name="普通建設事業費 （ うち更新整備　）最大値テキスト"/>
        <xdr:cNvSpPr txBox="1"/>
      </xdr:nvSpPr>
      <xdr:spPr>
        <a:xfrm>
          <a:off x="10528300" y="15647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7" name="直線コネクタ 446"/>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2787</xdr:rowOff>
    </xdr:from>
    <xdr:to>
      <xdr:col>15</xdr:col>
      <xdr:colOff>180975</xdr:colOff>
      <xdr:row>98</xdr:row>
      <xdr:rowOff>82125</xdr:rowOff>
    </xdr:to>
    <xdr:cxnSp macro="">
      <xdr:nvCxnSpPr>
        <xdr:cNvPr id="448" name="直線コネクタ 447"/>
        <xdr:cNvCxnSpPr/>
      </xdr:nvCxnSpPr>
      <xdr:spPr>
        <a:xfrm flipV="1">
          <a:off x="9639300" y="16633437"/>
          <a:ext cx="838200" cy="250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37385</xdr:rowOff>
    </xdr:from>
    <xdr:ext cx="534377" cy="259045"/>
    <xdr:sp macro="" textlink="">
      <xdr:nvSpPr>
        <xdr:cNvPr id="449" name="普通建設事業費 （ うち更新整備　）平均値テキスト"/>
        <xdr:cNvSpPr txBox="1"/>
      </xdr:nvSpPr>
      <xdr:spPr>
        <a:xfrm>
          <a:off x="10528300" y="16668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0" name="フローチャート : 判断 449"/>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82125</xdr:rowOff>
    </xdr:from>
    <xdr:to>
      <xdr:col>14</xdr:col>
      <xdr:colOff>28575</xdr:colOff>
      <xdr:row>98</xdr:row>
      <xdr:rowOff>86272</xdr:rowOff>
    </xdr:to>
    <xdr:cxnSp macro="">
      <xdr:nvCxnSpPr>
        <xdr:cNvPr id="451" name="直線コネクタ 450"/>
        <xdr:cNvCxnSpPr/>
      </xdr:nvCxnSpPr>
      <xdr:spPr>
        <a:xfrm flipV="1">
          <a:off x="8750300" y="16884225"/>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2" name="フローチャート : 判断 451"/>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58675</xdr:rowOff>
    </xdr:from>
    <xdr:ext cx="534377" cy="259045"/>
    <xdr:sp macro="" textlink="">
      <xdr:nvSpPr>
        <xdr:cNvPr id="453" name="テキスト ボックス 452"/>
        <xdr:cNvSpPr txBox="1"/>
      </xdr:nvSpPr>
      <xdr:spPr>
        <a:xfrm>
          <a:off x="9372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4" name="フローチャート : 判断 453"/>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80318</xdr:rowOff>
    </xdr:from>
    <xdr:ext cx="534377" cy="259045"/>
    <xdr:sp macro="" textlink="">
      <xdr:nvSpPr>
        <xdr:cNvPr id="455" name="テキスト ボックス 454"/>
        <xdr:cNvSpPr txBox="1"/>
      </xdr:nvSpPr>
      <xdr:spPr>
        <a:xfrm>
          <a:off x="8483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1" name="円/楕円 460"/>
        <xdr:cNvSpPr/>
      </xdr:nvSpPr>
      <xdr:spPr>
        <a:xfrm>
          <a:off x="10426700" y="1658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146314</xdr:rowOff>
    </xdr:from>
    <xdr:ext cx="534377" cy="259045"/>
    <xdr:sp macro="" textlink="">
      <xdr:nvSpPr>
        <xdr:cNvPr id="462" name="普通建設事業費 （ うち更新整備　）該当値テキスト"/>
        <xdr:cNvSpPr txBox="1"/>
      </xdr:nvSpPr>
      <xdr:spPr>
        <a:xfrm>
          <a:off x="10528300" y="1643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31325</xdr:rowOff>
    </xdr:from>
    <xdr:to>
      <xdr:col>14</xdr:col>
      <xdr:colOff>79375</xdr:colOff>
      <xdr:row>98</xdr:row>
      <xdr:rowOff>132925</xdr:rowOff>
    </xdr:to>
    <xdr:sp macro="" textlink="">
      <xdr:nvSpPr>
        <xdr:cNvPr id="463" name="円/楕円 462"/>
        <xdr:cNvSpPr/>
      </xdr:nvSpPr>
      <xdr:spPr>
        <a:xfrm>
          <a:off x="9588500" y="168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124052</xdr:rowOff>
    </xdr:from>
    <xdr:ext cx="534377" cy="259045"/>
    <xdr:sp macro="" textlink="">
      <xdr:nvSpPr>
        <xdr:cNvPr id="464" name="テキスト ボックス 463"/>
        <xdr:cNvSpPr txBox="1"/>
      </xdr:nvSpPr>
      <xdr:spPr>
        <a:xfrm>
          <a:off x="9372111" y="1692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35472</xdr:rowOff>
    </xdr:from>
    <xdr:to>
      <xdr:col>12</xdr:col>
      <xdr:colOff>561975</xdr:colOff>
      <xdr:row>98</xdr:row>
      <xdr:rowOff>137072</xdr:rowOff>
    </xdr:to>
    <xdr:sp macro="" textlink="">
      <xdr:nvSpPr>
        <xdr:cNvPr id="465" name="円/楕円 464"/>
        <xdr:cNvSpPr/>
      </xdr:nvSpPr>
      <xdr:spPr>
        <a:xfrm>
          <a:off x="8699500" y="168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128199</xdr:rowOff>
    </xdr:from>
    <xdr:ext cx="534377" cy="259045"/>
    <xdr:sp macro="" textlink="">
      <xdr:nvSpPr>
        <xdr:cNvPr id="466" name="テキスト ボックス 465"/>
        <xdr:cNvSpPr txBox="1"/>
      </xdr:nvSpPr>
      <xdr:spPr>
        <a:xfrm>
          <a:off x="8483111" y="169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8" name="直線コネクタ 487"/>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9799</xdr:rowOff>
    </xdr:from>
    <xdr:ext cx="249299" cy="259045"/>
    <xdr:sp macro="" textlink="">
      <xdr:nvSpPr>
        <xdr:cNvPr id="489" name="災害復旧事業費最小値テキスト"/>
        <xdr:cNvSpPr txBox="1"/>
      </xdr:nvSpPr>
      <xdr:spPr>
        <a:xfrm>
          <a:off x="16370300" y="6696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139193</xdr:rowOff>
    </xdr:from>
    <xdr:ext cx="599010" cy="259045"/>
    <xdr:sp macro="" textlink="">
      <xdr:nvSpPr>
        <xdr:cNvPr id="491" name="災害復旧事業費最大値テキスト"/>
        <xdr:cNvSpPr txBox="1"/>
      </xdr:nvSpPr>
      <xdr:spPr>
        <a:xfrm>
          <a:off x="16370300" y="5282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2" name="直線コネクタ 491"/>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139236</xdr:rowOff>
    </xdr:from>
    <xdr:to>
      <xdr:col>23</xdr:col>
      <xdr:colOff>517525</xdr:colOff>
      <xdr:row>38</xdr:row>
      <xdr:rowOff>139700</xdr:rowOff>
    </xdr:to>
    <xdr:cxnSp macro="">
      <xdr:nvCxnSpPr>
        <xdr:cNvPr id="493" name="直線コネクタ 492"/>
        <xdr:cNvCxnSpPr/>
      </xdr:nvCxnSpPr>
      <xdr:spPr>
        <a:xfrm>
          <a:off x="15481300" y="6654336"/>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98699</xdr:rowOff>
    </xdr:from>
    <xdr:ext cx="469744" cy="259045"/>
    <xdr:sp macro="" textlink="">
      <xdr:nvSpPr>
        <xdr:cNvPr id="494" name="災害復旧事業費平均値テキスト"/>
        <xdr:cNvSpPr txBox="1"/>
      </xdr:nvSpPr>
      <xdr:spPr>
        <a:xfrm>
          <a:off x="16370300" y="6442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5" name="フローチャート : 判断 494"/>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139236</xdr:rowOff>
    </xdr:from>
    <xdr:to>
      <xdr:col>22</xdr:col>
      <xdr:colOff>365125</xdr:colOff>
      <xdr:row>38</xdr:row>
      <xdr:rowOff>139700</xdr:rowOff>
    </xdr:to>
    <xdr:cxnSp macro="">
      <xdr:nvCxnSpPr>
        <xdr:cNvPr id="496" name="直線コネクタ 495"/>
        <xdr:cNvCxnSpPr/>
      </xdr:nvCxnSpPr>
      <xdr:spPr>
        <a:xfrm flipV="1">
          <a:off x="14592300" y="6654336"/>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7" name="フローチャート : 判断 496"/>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18393</xdr:rowOff>
    </xdr:from>
    <xdr:ext cx="469744" cy="259045"/>
    <xdr:sp macro="" textlink="">
      <xdr:nvSpPr>
        <xdr:cNvPr id="498" name="テキスト ボックス 497"/>
        <xdr:cNvSpPr txBox="1"/>
      </xdr:nvSpPr>
      <xdr:spPr>
        <a:xfrm>
          <a:off x="15246427" y="636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9" name="直線コネクタ 498"/>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0" name="フローチャート : 判断 499"/>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170654</xdr:rowOff>
    </xdr:from>
    <xdr:ext cx="534377" cy="259045"/>
    <xdr:sp macro="" textlink="">
      <xdr:nvSpPr>
        <xdr:cNvPr id="501" name="テキスト ボックス 500"/>
        <xdr:cNvSpPr txBox="1"/>
      </xdr:nvSpPr>
      <xdr:spPr>
        <a:xfrm>
          <a:off x="14325111" y="63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502" name="直線コネクタ 501"/>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3" name="フローチャート : 判断 502"/>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167205</xdr:rowOff>
    </xdr:from>
    <xdr:ext cx="534377" cy="259045"/>
    <xdr:sp macro="" textlink="">
      <xdr:nvSpPr>
        <xdr:cNvPr id="504" name="テキスト ボックス 503"/>
        <xdr:cNvSpPr txBox="1"/>
      </xdr:nvSpPr>
      <xdr:spPr>
        <a:xfrm>
          <a:off x="13436111" y="633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5" name="フローチャート : 判断 504"/>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3987</xdr:rowOff>
    </xdr:from>
    <xdr:ext cx="534377" cy="259045"/>
    <xdr:sp macro="" textlink="">
      <xdr:nvSpPr>
        <xdr:cNvPr id="506" name="テキスト ボックス 505"/>
        <xdr:cNvSpPr txBox="1"/>
      </xdr:nvSpPr>
      <xdr:spPr>
        <a:xfrm>
          <a:off x="12547111" y="634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12" name="円/楕円 51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54249</xdr:rowOff>
    </xdr:from>
    <xdr:ext cx="249299" cy="259045"/>
    <xdr:sp macro="" textlink="">
      <xdr:nvSpPr>
        <xdr:cNvPr id="513" name="災害復旧事業費該当値テキスト"/>
        <xdr:cNvSpPr txBox="1"/>
      </xdr:nvSpPr>
      <xdr:spPr>
        <a:xfrm>
          <a:off x="16370300" y="6569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88436</xdr:rowOff>
    </xdr:from>
    <xdr:to>
      <xdr:col>22</xdr:col>
      <xdr:colOff>415925</xdr:colOff>
      <xdr:row>39</xdr:row>
      <xdr:rowOff>18586</xdr:rowOff>
    </xdr:to>
    <xdr:sp macro="" textlink="">
      <xdr:nvSpPr>
        <xdr:cNvPr id="514" name="円/楕円 513"/>
        <xdr:cNvSpPr/>
      </xdr:nvSpPr>
      <xdr:spPr>
        <a:xfrm>
          <a:off x="15430500" y="660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9713</xdr:rowOff>
    </xdr:from>
    <xdr:ext cx="378565" cy="259045"/>
    <xdr:sp macro="" textlink="">
      <xdr:nvSpPr>
        <xdr:cNvPr id="515" name="テキスト ボックス 514"/>
        <xdr:cNvSpPr txBox="1"/>
      </xdr:nvSpPr>
      <xdr:spPr>
        <a:xfrm>
          <a:off x="15292017" y="6696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6" name="円/楕円 515"/>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7" name="テキスト ボックス 516"/>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8" name="円/楕円 517"/>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9" name="テキスト ボックス 518"/>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20" name="円/楕円 51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21" name="テキスト ボックス 520"/>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2" name="直線コネクタ 53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3" name="テキスト ボックス 53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4" name="直線コネクタ 53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5" name="テキスト ボックス 53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7" name="直線コネクタ 53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9" name="直線コネクタ 53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2" name="直線コネクタ 54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4" name="フローチャート : 判断 54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5" name="直線コネクタ 54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6" name="フローチャート : 判断 54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7" name="テキスト ボックス 54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8" name="直線コネクタ 54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9" name="フローチャート : 判断 54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0" name="テキスト ボックス 54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1" name="直線コネクタ 55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2" name="フローチャート : 判断 55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3" name="テキスト ボックス 55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4" name="フローチャート : 判断 55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5" name="テキスト ボックス 55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6" name="テキスト ボックス 55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7" name="テキスト ボックス 55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8" name="テキスト ボックス 55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9" name="テキスト ボックス 55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0" name="テキスト ボックス 55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1" name="円/楕円 56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3" name="円/楕円 56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4" name="テキスト ボックス 56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5" name="円/楕円 56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6" name="テキスト ボックス 56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7" name="円/楕円 56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8" name="テキスト ボックス 56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9" name="円/楕円 56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0" name="テキスト ボックス 56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1" name="正方形/長方形 57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2" name="正方形/長方形 57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3" name="正方形/長方形 57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4" name="正方形/長方形 57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5" name="正方形/長方形 57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6" name="正方形/長方形 57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7" name="正方形/長方形 57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8" name="正方形/長方形 57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9" name="テキスト ボックス 57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0" name="直線コネクタ 57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1" name="直線コネクタ 58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2" name="テキスト ボックス 58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3" name="直線コネクタ 58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4" name="テキスト ボックス 58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5" name="直線コネクタ 58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6" name="テキスト ボックス 58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7" name="直線コネクタ 58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8" name="テキスト ボックス 58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9" name="直線コネクタ 58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0" name="テキスト ボックス 58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1" name="直線コネクタ 59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2" name="テキスト ボックス 59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4" name="直線コネクタ 593"/>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75663</xdr:rowOff>
    </xdr:from>
    <xdr:ext cx="534377" cy="259045"/>
    <xdr:sp macro="" textlink="">
      <xdr:nvSpPr>
        <xdr:cNvPr id="595" name="公債費最小値テキスト"/>
        <xdr:cNvSpPr txBox="1"/>
      </xdr:nvSpPr>
      <xdr:spPr>
        <a:xfrm>
          <a:off x="16370300" y="1344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6" name="直線コネクタ 595"/>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78376</xdr:rowOff>
    </xdr:from>
    <xdr:ext cx="599010" cy="259045"/>
    <xdr:sp macro="" textlink="">
      <xdr:nvSpPr>
        <xdr:cNvPr id="597" name="公債費最大値テキスト"/>
        <xdr:cNvSpPr txBox="1"/>
      </xdr:nvSpPr>
      <xdr:spPr>
        <a:xfrm>
          <a:off x="16370300" y="11736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8" name="直線コネクタ 597"/>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78184</xdr:rowOff>
    </xdr:from>
    <xdr:to>
      <xdr:col>23</xdr:col>
      <xdr:colOff>517525</xdr:colOff>
      <xdr:row>77</xdr:row>
      <xdr:rowOff>79662</xdr:rowOff>
    </xdr:to>
    <xdr:cxnSp macro="">
      <xdr:nvCxnSpPr>
        <xdr:cNvPr id="599" name="直線コネクタ 598"/>
        <xdr:cNvCxnSpPr/>
      </xdr:nvCxnSpPr>
      <xdr:spPr>
        <a:xfrm>
          <a:off x="15481300" y="13279834"/>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69235</xdr:rowOff>
    </xdr:from>
    <xdr:ext cx="534377" cy="259045"/>
    <xdr:sp macro="" textlink="">
      <xdr:nvSpPr>
        <xdr:cNvPr id="600" name="公債費平均値テキスト"/>
        <xdr:cNvSpPr txBox="1"/>
      </xdr:nvSpPr>
      <xdr:spPr>
        <a:xfrm>
          <a:off x="16370300" y="1292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1" name="フローチャート : 判断 600"/>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57480</xdr:rowOff>
    </xdr:from>
    <xdr:to>
      <xdr:col>22</xdr:col>
      <xdr:colOff>365125</xdr:colOff>
      <xdr:row>77</xdr:row>
      <xdr:rowOff>78184</xdr:rowOff>
    </xdr:to>
    <xdr:cxnSp macro="">
      <xdr:nvCxnSpPr>
        <xdr:cNvPr id="602" name="直線コネクタ 601"/>
        <xdr:cNvCxnSpPr/>
      </xdr:nvCxnSpPr>
      <xdr:spPr>
        <a:xfrm>
          <a:off x="14592300" y="13259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3" name="フローチャート : 判断 602"/>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22966</xdr:rowOff>
    </xdr:from>
    <xdr:ext cx="534377" cy="259045"/>
    <xdr:sp macro="" textlink="">
      <xdr:nvSpPr>
        <xdr:cNvPr id="604" name="テキスト ボックス 603"/>
        <xdr:cNvSpPr txBox="1"/>
      </xdr:nvSpPr>
      <xdr:spPr>
        <a:xfrm>
          <a:off x="15214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44976</xdr:rowOff>
    </xdr:from>
    <xdr:to>
      <xdr:col>21</xdr:col>
      <xdr:colOff>161925</xdr:colOff>
      <xdr:row>77</xdr:row>
      <xdr:rowOff>57480</xdr:rowOff>
    </xdr:to>
    <xdr:cxnSp macro="">
      <xdr:nvCxnSpPr>
        <xdr:cNvPr id="605" name="直線コネクタ 604"/>
        <xdr:cNvCxnSpPr/>
      </xdr:nvCxnSpPr>
      <xdr:spPr>
        <a:xfrm>
          <a:off x="13703300" y="13246626"/>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6" name="フローチャート : 判断 605"/>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116608</xdr:rowOff>
    </xdr:from>
    <xdr:ext cx="534377" cy="259045"/>
    <xdr:sp macro="" textlink="">
      <xdr:nvSpPr>
        <xdr:cNvPr id="607" name="テキスト ボックス 606"/>
        <xdr:cNvSpPr txBox="1"/>
      </xdr:nvSpPr>
      <xdr:spPr>
        <a:xfrm>
          <a:off x="14325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6015</xdr:rowOff>
    </xdr:from>
    <xdr:to>
      <xdr:col>19</xdr:col>
      <xdr:colOff>644525</xdr:colOff>
      <xdr:row>77</xdr:row>
      <xdr:rowOff>44976</xdr:rowOff>
    </xdr:to>
    <xdr:cxnSp macro="">
      <xdr:nvCxnSpPr>
        <xdr:cNvPr id="608" name="直線コネクタ 607"/>
        <xdr:cNvCxnSpPr/>
      </xdr:nvCxnSpPr>
      <xdr:spPr>
        <a:xfrm>
          <a:off x="12814300" y="13207665"/>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09" name="フローチャート : 判断 608"/>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98152</xdr:rowOff>
    </xdr:from>
    <xdr:ext cx="534377" cy="259045"/>
    <xdr:sp macro="" textlink="">
      <xdr:nvSpPr>
        <xdr:cNvPr id="610" name="テキスト ボックス 609"/>
        <xdr:cNvSpPr txBox="1"/>
      </xdr:nvSpPr>
      <xdr:spPr>
        <a:xfrm>
          <a:off x="13436111" y="1295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1" name="フローチャート : 判断 610"/>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63783</xdr:rowOff>
    </xdr:from>
    <xdr:ext cx="534377" cy="259045"/>
    <xdr:sp macro="" textlink="">
      <xdr:nvSpPr>
        <xdr:cNvPr id="612" name="テキスト ボックス 611"/>
        <xdr:cNvSpPr txBox="1"/>
      </xdr:nvSpPr>
      <xdr:spPr>
        <a:xfrm>
          <a:off x="12547111" y="13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3" name="テキスト ボックス 61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4" name="テキスト ボックス 61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5" name="テキスト ボックス 61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6" name="テキスト ボックス 61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7" name="テキスト ボックス 61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28862</xdr:rowOff>
    </xdr:from>
    <xdr:to>
      <xdr:col>23</xdr:col>
      <xdr:colOff>568325</xdr:colOff>
      <xdr:row>77</xdr:row>
      <xdr:rowOff>130462</xdr:rowOff>
    </xdr:to>
    <xdr:sp macro="" textlink="">
      <xdr:nvSpPr>
        <xdr:cNvPr id="618" name="円/楕円 617"/>
        <xdr:cNvSpPr/>
      </xdr:nvSpPr>
      <xdr:spPr>
        <a:xfrm>
          <a:off x="16268700" y="1323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7289</xdr:rowOff>
    </xdr:from>
    <xdr:ext cx="534377" cy="259045"/>
    <xdr:sp macro="" textlink="">
      <xdr:nvSpPr>
        <xdr:cNvPr id="619" name="公債費該当値テキスト"/>
        <xdr:cNvSpPr txBox="1"/>
      </xdr:nvSpPr>
      <xdr:spPr>
        <a:xfrm>
          <a:off x="16370300" y="13208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27384</xdr:rowOff>
    </xdr:from>
    <xdr:to>
      <xdr:col>22</xdr:col>
      <xdr:colOff>415925</xdr:colOff>
      <xdr:row>77</xdr:row>
      <xdr:rowOff>128984</xdr:rowOff>
    </xdr:to>
    <xdr:sp macro="" textlink="">
      <xdr:nvSpPr>
        <xdr:cNvPr id="620" name="円/楕円 619"/>
        <xdr:cNvSpPr/>
      </xdr:nvSpPr>
      <xdr:spPr>
        <a:xfrm>
          <a:off x="15430500" y="1322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120111</xdr:rowOff>
    </xdr:from>
    <xdr:ext cx="534377" cy="259045"/>
    <xdr:sp macro="" textlink="">
      <xdr:nvSpPr>
        <xdr:cNvPr id="621" name="テキスト ボックス 620"/>
        <xdr:cNvSpPr txBox="1"/>
      </xdr:nvSpPr>
      <xdr:spPr>
        <a:xfrm>
          <a:off x="15214111" y="1332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6680</xdr:rowOff>
    </xdr:from>
    <xdr:to>
      <xdr:col>21</xdr:col>
      <xdr:colOff>212725</xdr:colOff>
      <xdr:row>77</xdr:row>
      <xdr:rowOff>108280</xdr:rowOff>
    </xdr:to>
    <xdr:sp macro="" textlink="">
      <xdr:nvSpPr>
        <xdr:cNvPr id="622" name="円/楕円 621"/>
        <xdr:cNvSpPr/>
      </xdr:nvSpPr>
      <xdr:spPr>
        <a:xfrm>
          <a:off x="14541500" y="132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99407</xdr:rowOff>
    </xdr:from>
    <xdr:ext cx="534377" cy="259045"/>
    <xdr:sp macro="" textlink="">
      <xdr:nvSpPr>
        <xdr:cNvPr id="623" name="テキスト ボックス 622"/>
        <xdr:cNvSpPr txBox="1"/>
      </xdr:nvSpPr>
      <xdr:spPr>
        <a:xfrm>
          <a:off x="14325111" y="1330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165626</xdr:rowOff>
    </xdr:from>
    <xdr:to>
      <xdr:col>20</xdr:col>
      <xdr:colOff>9525</xdr:colOff>
      <xdr:row>77</xdr:row>
      <xdr:rowOff>95776</xdr:rowOff>
    </xdr:to>
    <xdr:sp macro="" textlink="">
      <xdr:nvSpPr>
        <xdr:cNvPr id="624" name="円/楕円 623"/>
        <xdr:cNvSpPr/>
      </xdr:nvSpPr>
      <xdr:spPr>
        <a:xfrm>
          <a:off x="13652500" y="1319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86903</xdr:rowOff>
    </xdr:from>
    <xdr:ext cx="534377" cy="259045"/>
    <xdr:sp macro="" textlink="">
      <xdr:nvSpPr>
        <xdr:cNvPr id="625" name="テキスト ボックス 624"/>
        <xdr:cNvSpPr txBox="1"/>
      </xdr:nvSpPr>
      <xdr:spPr>
        <a:xfrm>
          <a:off x="13436111" y="132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126665</xdr:rowOff>
    </xdr:from>
    <xdr:to>
      <xdr:col>18</xdr:col>
      <xdr:colOff>492125</xdr:colOff>
      <xdr:row>77</xdr:row>
      <xdr:rowOff>56815</xdr:rowOff>
    </xdr:to>
    <xdr:sp macro="" textlink="">
      <xdr:nvSpPr>
        <xdr:cNvPr id="626" name="円/楕円 625"/>
        <xdr:cNvSpPr/>
      </xdr:nvSpPr>
      <xdr:spPr>
        <a:xfrm>
          <a:off x="12763500" y="131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73341</xdr:rowOff>
    </xdr:from>
    <xdr:ext cx="534377" cy="259045"/>
    <xdr:sp macro="" textlink="">
      <xdr:nvSpPr>
        <xdr:cNvPr id="627" name="テキスト ボックス 626"/>
        <xdr:cNvSpPr txBox="1"/>
      </xdr:nvSpPr>
      <xdr:spPr>
        <a:xfrm>
          <a:off x="12547111" y="129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8" name="正方形/長方形 62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9" name="正方形/長方形 62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0" name="正方形/長方形 62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1" name="正方形/長方形 63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2" name="正方形/長方形 63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3" name="正方形/長方形 63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4" name="正方形/長方形 63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14,061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5" name="正方形/長方形 63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6" name="テキスト ボックス 63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7" name="直線コネクタ 63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8" name="直線コネクタ 63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9" name="テキスト ボックス 63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0" name="直線コネクタ 63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1" name="テキスト ボックス 640"/>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2" name="直線コネクタ 64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3" name="テキスト ボックス 642"/>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4" name="直線コネクタ 64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5" name="テキスト ボックス 64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6" name="直線コネクタ 64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7" name="テキスト ボックス 64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8" name="直線コネクタ 64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49" name="テキスト ボックス 648"/>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0" name="直線コネクタ 64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1" name="テキスト ボックス 65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3" name="直線コネクタ 652"/>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115776</xdr:rowOff>
    </xdr:from>
    <xdr:ext cx="378565" cy="259045"/>
    <xdr:sp macro="" textlink="">
      <xdr:nvSpPr>
        <xdr:cNvPr id="654" name="積立金最小値テキスト"/>
        <xdr:cNvSpPr txBox="1"/>
      </xdr:nvSpPr>
      <xdr:spPr>
        <a:xfrm>
          <a:off x="16370300" y="1708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5" name="直線コネクタ 654"/>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132594</xdr:rowOff>
    </xdr:from>
    <xdr:ext cx="599010" cy="259045"/>
    <xdr:sp macro="" textlink="">
      <xdr:nvSpPr>
        <xdr:cNvPr id="656" name="積立金最大値テキスト"/>
        <xdr:cNvSpPr txBox="1"/>
      </xdr:nvSpPr>
      <xdr:spPr>
        <a:xfrm>
          <a:off x="16370300" y="1522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7" name="直線コネクタ 656"/>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59834</xdr:rowOff>
    </xdr:from>
    <xdr:to>
      <xdr:col>23</xdr:col>
      <xdr:colOff>517525</xdr:colOff>
      <xdr:row>99</xdr:row>
      <xdr:rowOff>62979</xdr:rowOff>
    </xdr:to>
    <xdr:cxnSp macro="">
      <xdr:nvCxnSpPr>
        <xdr:cNvPr id="658" name="直線コネクタ 657"/>
        <xdr:cNvCxnSpPr/>
      </xdr:nvCxnSpPr>
      <xdr:spPr>
        <a:xfrm>
          <a:off x="15481300" y="17033384"/>
          <a:ext cx="8382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33225</xdr:rowOff>
    </xdr:from>
    <xdr:ext cx="534377" cy="259045"/>
    <xdr:sp macro="" textlink="">
      <xdr:nvSpPr>
        <xdr:cNvPr id="659" name="積立金平均値テキスト"/>
        <xdr:cNvSpPr txBox="1"/>
      </xdr:nvSpPr>
      <xdr:spPr>
        <a:xfrm>
          <a:off x="16370300" y="16835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0" name="フローチャート : 判断 659"/>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59834</xdr:rowOff>
    </xdr:from>
    <xdr:to>
      <xdr:col>22</xdr:col>
      <xdr:colOff>365125</xdr:colOff>
      <xdr:row>99</xdr:row>
      <xdr:rowOff>61869</xdr:rowOff>
    </xdr:to>
    <xdr:cxnSp macro="">
      <xdr:nvCxnSpPr>
        <xdr:cNvPr id="661" name="直線コネクタ 660"/>
        <xdr:cNvCxnSpPr/>
      </xdr:nvCxnSpPr>
      <xdr:spPr>
        <a:xfrm flipV="1">
          <a:off x="14592300" y="17033384"/>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2" name="フローチャート : 判断 661"/>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76080</xdr:rowOff>
    </xdr:from>
    <xdr:ext cx="534377" cy="259045"/>
    <xdr:sp macro="" textlink="">
      <xdr:nvSpPr>
        <xdr:cNvPr id="663" name="テキスト ボックス 662"/>
        <xdr:cNvSpPr txBox="1"/>
      </xdr:nvSpPr>
      <xdr:spPr>
        <a:xfrm>
          <a:off x="15214111" y="167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45642</xdr:rowOff>
    </xdr:from>
    <xdr:to>
      <xdr:col>21</xdr:col>
      <xdr:colOff>161925</xdr:colOff>
      <xdr:row>99</xdr:row>
      <xdr:rowOff>61869</xdr:rowOff>
    </xdr:to>
    <xdr:cxnSp macro="">
      <xdr:nvCxnSpPr>
        <xdr:cNvPr id="664" name="直線コネクタ 663"/>
        <xdr:cNvCxnSpPr/>
      </xdr:nvCxnSpPr>
      <xdr:spPr>
        <a:xfrm>
          <a:off x="13703300" y="17019192"/>
          <a:ext cx="889000" cy="1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5" name="フローチャート : 判断 664"/>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131653</xdr:rowOff>
    </xdr:from>
    <xdr:ext cx="599010" cy="259045"/>
    <xdr:sp macro="" textlink="">
      <xdr:nvSpPr>
        <xdr:cNvPr id="666" name="テキスト ボックス 665"/>
        <xdr:cNvSpPr txBox="1"/>
      </xdr:nvSpPr>
      <xdr:spPr>
        <a:xfrm>
          <a:off x="14292794" y="1659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45642</xdr:rowOff>
    </xdr:from>
    <xdr:to>
      <xdr:col>19</xdr:col>
      <xdr:colOff>644525</xdr:colOff>
      <xdr:row>99</xdr:row>
      <xdr:rowOff>57201</xdr:rowOff>
    </xdr:to>
    <xdr:cxnSp macro="">
      <xdr:nvCxnSpPr>
        <xdr:cNvPr id="667" name="直線コネクタ 666"/>
        <xdr:cNvCxnSpPr/>
      </xdr:nvCxnSpPr>
      <xdr:spPr>
        <a:xfrm flipV="1">
          <a:off x="12814300" y="17019192"/>
          <a:ext cx="889000" cy="1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8" name="フローチャート : 判断 667"/>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102314</xdr:rowOff>
    </xdr:from>
    <xdr:ext cx="534377" cy="259045"/>
    <xdr:sp macro="" textlink="">
      <xdr:nvSpPr>
        <xdr:cNvPr id="669" name="テキスト ボックス 668"/>
        <xdr:cNvSpPr txBox="1"/>
      </xdr:nvSpPr>
      <xdr:spPr>
        <a:xfrm>
          <a:off x="13436111" y="170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0" name="フローチャート : 判断 669"/>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116200</xdr:rowOff>
    </xdr:from>
    <xdr:ext cx="534377" cy="259045"/>
    <xdr:sp macro="" textlink="">
      <xdr:nvSpPr>
        <xdr:cNvPr id="671" name="テキスト ボックス 670"/>
        <xdr:cNvSpPr txBox="1"/>
      </xdr:nvSpPr>
      <xdr:spPr>
        <a:xfrm>
          <a:off x="12547111" y="1674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2" name="テキスト ボックス 67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3" name="テキスト ボックス 67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4" name="テキスト ボックス 67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5" name="テキスト ボックス 67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6" name="テキスト ボックス 67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12179</xdr:rowOff>
    </xdr:from>
    <xdr:to>
      <xdr:col>23</xdr:col>
      <xdr:colOff>568325</xdr:colOff>
      <xdr:row>99</xdr:row>
      <xdr:rowOff>113779</xdr:rowOff>
    </xdr:to>
    <xdr:sp macro="" textlink="">
      <xdr:nvSpPr>
        <xdr:cNvPr id="677" name="円/楕円 676"/>
        <xdr:cNvSpPr/>
      </xdr:nvSpPr>
      <xdr:spPr>
        <a:xfrm>
          <a:off x="16268700" y="1698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160226</xdr:rowOff>
    </xdr:from>
    <xdr:ext cx="534377" cy="259045"/>
    <xdr:sp macro="" textlink="">
      <xdr:nvSpPr>
        <xdr:cNvPr id="678" name="積立金該当値テキスト"/>
        <xdr:cNvSpPr txBox="1"/>
      </xdr:nvSpPr>
      <xdr:spPr>
        <a:xfrm>
          <a:off x="16370300" y="16962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21,986</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9034</xdr:rowOff>
    </xdr:from>
    <xdr:to>
      <xdr:col>22</xdr:col>
      <xdr:colOff>415925</xdr:colOff>
      <xdr:row>99</xdr:row>
      <xdr:rowOff>110634</xdr:rowOff>
    </xdr:to>
    <xdr:sp macro="" textlink="">
      <xdr:nvSpPr>
        <xdr:cNvPr id="679" name="円/楕円 678"/>
        <xdr:cNvSpPr/>
      </xdr:nvSpPr>
      <xdr:spPr>
        <a:xfrm>
          <a:off x="15430500" y="1698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101761</xdr:rowOff>
    </xdr:from>
    <xdr:ext cx="534377" cy="259045"/>
    <xdr:sp macro="" textlink="">
      <xdr:nvSpPr>
        <xdr:cNvPr id="680" name="テキスト ボックス 679"/>
        <xdr:cNvSpPr txBox="1"/>
      </xdr:nvSpPr>
      <xdr:spPr>
        <a:xfrm>
          <a:off x="15214111" y="1707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23,912</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11069</xdr:rowOff>
    </xdr:from>
    <xdr:to>
      <xdr:col>21</xdr:col>
      <xdr:colOff>212725</xdr:colOff>
      <xdr:row>99</xdr:row>
      <xdr:rowOff>112669</xdr:rowOff>
    </xdr:to>
    <xdr:sp macro="" textlink="">
      <xdr:nvSpPr>
        <xdr:cNvPr id="681" name="円/楕円 680"/>
        <xdr:cNvSpPr/>
      </xdr:nvSpPr>
      <xdr:spPr>
        <a:xfrm>
          <a:off x="14541500" y="169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103796</xdr:rowOff>
    </xdr:from>
    <xdr:ext cx="534377" cy="259045"/>
    <xdr:sp macro="" textlink="">
      <xdr:nvSpPr>
        <xdr:cNvPr id="682" name="テキスト ボックス 681"/>
        <xdr:cNvSpPr txBox="1"/>
      </xdr:nvSpPr>
      <xdr:spPr>
        <a:xfrm>
          <a:off x="14325111" y="1707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166292</xdr:rowOff>
    </xdr:from>
    <xdr:to>
      <xdr:col>20</xdr:col>
      <xdr:colOff>9525</xdr:colOff>
      <xdr:row>99</xdr:row>
      <xdr:rowOff>96442</xdr:rowOff>
    </xdr:to>
    <xdr:sp macro="" textlink="">
      <xdr:nvSpPr>
        <xdr:cNvPr id="683" name="円/楕円 682"/>
        <xdr:cNvSpPr/>
      </xdr:nvSpPr>
      <xdr:spPr>
        <a:xfrm>
          <a:off x="13652500" y="1696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112969</xdr:rowOff>
    </xdr:from>
    <xdr:ext cx="534377" cy="259045"/>
    <xdr:sp macro="" textlink="">
      <xdr:nvSpPr>
        <xdr:cNvPr id="684" name="テキスト ボックス 683"/>
        <xdr:cNvSpPr txBox="1"/>
      </xdr:nvSpPr>
      <xdr:spPr>
        <a:xfrm>
          <a:off x="13436111" y="1674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32,603</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6401</xdr:rowOff>
    </xdr:from>
    <xdr:to>
      <xdr:col>18</xdr:col>
      <xdr:colOff>492125</xdr:colOff>
      <xdr:row>99</xdr:row>
      <xdr:rowOff>108001</xdr:rowOff>
    </xdr:to>
    <xdr:sp macro="" textlink="">
      <xdr:nvSpPr>
        <xdr:cNvPr id="685" name="円/楕円 684"/>
        <xdr:cNvSpPr/>
      </xdr:nvSpPr>
      <xdr:spPr>
        <a:xfrm>
          <a:off x="12763500" y="169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99128</xdr:rowOff>
    </xdr:from>
    <xdr:ext cx="534377" cy="259045"/>
    <xdr:sp macro="" textlink="">
      <xdr:nvSpPr>
        <xdr:cNvPr id="686" name="テキスト ボックス 685"/>
        <xdr:cNvSpPr txBox="1"/>
      </xdr:nvSpPr>
      <xdr:spPr>
        <a:xfrm>
          <a:off x="12547111" y="170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7" name="正方形/長方形 68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8" name="正方形/長方形 68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9" name="正方形/長方形 68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0" name="正方形/長方形 68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1" name="正方形/長方形 69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2" name="正方形/長方形 69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3" name="正方形/長方形 69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0" name="テキスト ボックス 69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2" name="テキスト ボックス 70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4" name="テキスト ボックス 70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6" name="テキスト ボックス 70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0" name="直線コネクタ 709"/>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77614</xdr:rowOff>
    </xdr:from>
    <xdr:ext cx="534377" cy="259045"/>
    <xdr:sp macro="" textlink="">
      <xdr:nvSpPr>
        <xdr:cNvPr id="713" name="投資及び出資金最大値テキスト"/>
        <xdr:cNvSpPr txBox="1"/>
      </xdr:nvSpPr>
      <xdr:spPr>
        <a:xfrm>
          <a:off x="22212300" y="522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4" name="直線コネクタ 713"/>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5" name="直線コネクタ 71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82364</xdr:rowOff>
    </xdr:from>
    <xdr:ext cx="469744" cy="259045"/>
    <xdr:sp macro="" textlink="">
      <xdr:nvSpPr>
        <xdr:cNvPr id="716" name="投資及び出資金平均値テキスト"/>
        <xdr:cNvSpPr txBox="1"/>
      </xdr:nvSpPr>
      <xdr:spPr>
        <a:xfrm>
          <a:off x="22212300" y="64260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7" name="フローチャート : 判断 716"/>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8" name="直線コネクタ 71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19" name="フローチャート : 判断 718"/>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31957</xdr:rowOff>
    </xdr:from>
    <xdr:ext cx="469744" cy="259045"/>
    <xdr:sp macro="" textlink="">
      <xdr:nvSpPr>
        <xdr:cNvPr id="720" name="テキスト ボックス 719"/>
        <xdr:cNvSpPr txBox="1"/>
      </xdr:nvSpPr>
      <xdr:spPr>
        <a:xfrm>
          <a:off x="21088427" y="63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2" name="フローチャート : 判断 721"/>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161612</xdr:rowOff>
    </xdr:from>
    <xdr:ext cx="469744" cy="259045"/>
    <xdr:sp macro="" textlink="">
      <xdr:nvSpPr>
        <xdr:cNvPr id="723" name="テキスト ボックス 722"/>
        <xdr:cNvSpPr txBox="1"/>
      </xdr:nvSpPr>
      <xdr:spPr>
        <a:xfrm>
          <a:off x="20199427" y="633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44412</xdr:rowOff>
    </xdr:from>
    <xdr:to>
      <xdr:col>28</xdr:col>
      <xdr:colOff>314325</xdr:colOff>
      <xdr:row>39</xdr:row>
      <xdr:rowOff>44450</xdr:rowOff>
    </xdr:to>
    <xdr:cxnSp macro="">
      <xdr:nvCxnSpPr>
        <xdr:cNvPr id="724" name="直線コネクタ 723"/>
        <xdr:cNvCxnSpPr/>
      </xdr:nvCxnSpPr>
      <xdr:spPr>
        <a:xfrm>
          <a:off x="18656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5" name="フローチャート : 判断 724"/>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152735</xdr:rowOff>
    </xdr:from>
    <xdr:ext cx="469744" cy="259045"/>
    <xdr:sp macro="" textlink="">
      <xdr:nvSpPr>
        <xdr:cNvPr id="726" name="テキスト ボックス 725"/>
        <xdr:cNvSpPr txBox="1"/>
      </xdr:nvSpPr>
      <xdr:spPr>
        <a:xfrm>
          <a:off x="19310427" y="632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7" name="フローチャート : 判断 726"/>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169384</xdr:rowOff>
    </xdr:from>
    <xdr:ext cx="469744" cy="259045"/>
    <xdr:sp macro="" textlink="">
      <xdr:nvSpPr>
        <xdr:cNvPr id="728" name="テキスト ボックス 727"/>
        <xdr:cNvSpPr txBox="1"/>
      </xdr:nvSpPr>
      <xdr:spPr>
        <a:xfrm>
          <a:off x="18421427" y="634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4" name="円/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6" name="円/楕円 73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7" name="テキスト ボックス 73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8" name="円/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9" name="テキスト ボックス 73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0" name="円/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1" name="テキスト ボックス 74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165062</xdr:rowOff>
    </xdr:from>
    <xdr:to>
      <xdr:col>27</xdr:col>
      <xdr:colOff>161925</xdr:colOff>
      <xdr:row>39</xdr:row>
      <xdr:rowOff>95212</xdr:rowOff>
    </xdr:to>
    <xdr:sp macro="" textlink="">
      <xdr:nvSpPr>
        <xdr:cNvPr id="742" name="円/楕円 741"/>
        <xdr:cNvSpPr/>
      </xdr:nvSpPr>
      <xdr:spPr>
        <a:xfrm>
          <a:off x="18605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86339</xdr:rowOff>
    </xdr:from>
    <xdr:ext cx="249299" cy="259045"/>
    <xdr:sp macro="" textlink="">
      <xdr:nvSpPr>
        <xdr:cNvPr id="743" name="テキスト ボックス 742"/>
        <xdr:cNvSpPr txBox="1"/>
      </xdr:nvSpPr>
      <xdr:spPr>
        <a:xfrm>
          <a:off x="18531649"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4" name="直線コネクタ 75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5" name="テキスト ボックス 75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6" name="直線コネクタ 75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7" name="テキスト ボックス 75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8" name="直線コネクタ 75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9" name="テキスト ボックス 75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0" name="直線コネクタ 75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1" name="テキスト ボックス 76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2" name="直線コネクタ 76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3" name="テキスト ボックス 76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4" name="直線コネクタ 76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5" name="テキスト ボックス 76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69" name="直線コネクタ 768"/>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1" name="直線コネクタ 77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143952</xdr:rowOff>
    </xdr:from>
    <xdr:ext cx="534377" cy="259045"/>
    <xdr:sp macro="" textlink="">
      <xdr:nvSpPr>
        <xdr:cNvPr id="772" name="貸付金最大値テキスト"/>
        <xdr:cNvSpPr txBox="1"/>
      </xdr:nvSpPr>
      <xdr:spPr>
        <a:xfrm>
          <a:off x="22212300" y="83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3" name="直線コネクタ 772"/>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74" name="直線コネクタ 77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47410</xdr:rowOff>
    </xdr:from>
    <xdr:ext cx="469744" cy="259045"/>
    <xdr:sp macro="" textlink="">
      <xdr:nvSpPr>
        <xdr:cNvPr id="775" name="貸付金平均値テキスト"/>
        <xdr:cNvSpPr txBox="1"/>
      </xdr:nvSpPr>
      <xdr:spPr>
        <a:xfrm>
          <a:off x="22212300" y="98200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6" name="フローチャート : 判断 775"/>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77" name="直線コネクタ 77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8" name="フローチャート : 判断 777"/>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11901</xdr:rowOff>
    </xdr:from>
    <xdr:ext cx="469744" cy="259045"/>
    <xdr:sp macro="" textlink="">
      <xdr:nvSpPr>
        <xdr:cNvPr id="779" name="テキスト ボックス 778"/>
        <xdr:cNvSpPr txBox="1"/>
      </xdr:nvSpPr>
      <xdr:spPr>
        <a:xfrm>
          <a:off x="21088427" y="978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80" name="直線コネクタ 77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1" name="フローチャート : 判断 780"/>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52788</xdr:rowOff>
    </xdr:from>
    <xdr:ext cx="469744" cy="259045"/>
    <xdr:sp macro="" textlink="">
      <xdr:nvSpPr>
        <xdr:cNvPr id="782" name="テキスト ボックス 781"/>
        <xdr:cNvSpPr txBox="1"/>
      </xdr:nvSpPr>
      <xdr:spPr>
        <a:xfrm>
          <a:off x="20199427" y="982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3" name="直線コネクタ 78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4" name="フローチャート : 判断 783"/>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112647</xdr:rowOff>
    </xdr:from>
    <xdr:ext cx="469744" cy="259045"/>
    <xdr:sp macro="" textlink="">
      <xdr:nvSpPr>
        <xdr:cNvPr id="785" name="テキスト ボックス 784"/>
        <xdr:cNvSpPr txBox="1"/>
      </xdr:nvSpPr>
      <xdr:spPr>
        <a:xfrm>
          <a:off x="19310427" y="98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6" name="フローチャート : 判断 785"/>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110133</xdr:rowOff>
    </xdr:from>
    <xdr:ext cx="469744" cy="259045"/>
    <xdr:sp macro="" textlink="">
      <xdr:nvSpPr>
        <xdr:cNvPr id="787" name="テキスト ボックス 786"/>
        <xdr:cNvSpPr txBox="1"/>
      </xdr:nvSpPr>
      <xdr:spPr>
        <a:xfrm>
          <a:off x="18421427" y="9882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793" name="円/楕円 79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79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795" name="円/楕円 79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796" name="テキスト ボックス 79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7" name="円/楕円 79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8" name="テキスト ボックス 79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9" name="円/楕円 79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00" name="テキスト ボックス 79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01" name="円/楕円 80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02" name="テキスト ボックス 80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48,403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1" name="テキスト ボックス 82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7" name="直線コネクタ 826"/>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20668</xdr:rowOff>
    </xdr:from>
    <xdr:ext cx="534377" cy="259045"/>
    <xdr:sp macro="" textlink="">
      <xdr:nvSpPr>
        <xdr:cNvPr id="828" name="繰出金最小値テキスト"/>
        <xdr:cNvSpPr txBox="1"/>
      </xdr:nvSpPr>
      <xdr:spPr>
        <a:xfrm>
          <a:off x="22212300" y="1356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29" name="直線コネクタ 828"/>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146346</xdr:rowOff>
    </xdr:from>
    <xdr:ext cx="599010" cy="259045"/>
    <xdr:sp macro="" textlink="">
      <xdr:nvSpPr>
        <xdr:cNvPr id="830" name="繰出金最大値テキスト"/>
        <xdr:cNvSpPr txBox="1"/>
      </xdr:nvSpPr>
      <xdr:spPr>
        <a:xfrm>
          <a:off x="22212300" y="1197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1" name="直線コネクタ 830"/>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14339</xdr:rowOff>
    </xdr:from>
    <xdr:to>
      <xdr:col>32</xdr:col>
      <xdr:colOff>187325</xdr:colOff>
      <xdr:row>77</xdr:row>
      <xdr:rowOff>51651</xdr:rowOff>
    </xdr:to>
    <xdr:cxnSp macro="">
      <xdr:nvCxnSpPr>
        <xdr:cNvPr id="832" name="直線コネクタ 831"/>
        <xdr:cNvCxnSpPr/>
      </xdr:nvCxnSpPr>
      <xdr:spPr>
        <a:xfrm flipV="1">
          <a:off x="21323300" y="13215989"/>
          <a:ext cx="838200" cy="3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119702</xdr:rowOff>
    </xdr:from>
    <xdr:ext cx="534377" cy="259045"/>
    <xdr:sp macro="" textlink="">
      <xdr:nvSpPr>
        <xdr:cNvPr id="833" name="繰出金平均値テキスト"/>
        <xdr:cNvSpPr txBox="1"/>
      </xdr:nvSpPr>
      <xdr:spPr>
        <a:xfrm>
          <a:off x="22212300" y="12978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4" name="フローチャート : 判断 833"/>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51651</xdr:rowOff>
    </xdr:from>
    <xdr:to>
      <xdr:col>31</xdr:col>
      <xdr:colOff>34925</xdr:colOff>
      <xdr:row>77</xdr:row>
      <xdr:rowOff>123368</xdr:rowOff>
    </xdr:to>
    <xdr:cxnSp macro="">
      <xdr:nvCxnSpPr>
        <xdr:cNvPr id="835" name="直線コネクタ 834"/>
        <xdr:cNvCxnSpPr/>
      </xdr:nvCxnSpPr>
      <xdr:spPr>
        <a:xfrm flipV="1">
          <a:off x="20434300" y="13253301"/>
          <a:ext cx="889000" cy="7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6" name="フローチャート : 判断 835"/>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168483</xdr:rowOff>
    </xdr:from>
    <xdr:ext cx="534377" cy="259045"/>
    <xdr:sp macro="" textlink="">
      <xdr:nvSpPr>
        <xdr:cNvPr id="837" name="テキスト ボックス 836"/>
        <xdr:cNvSpPr txBox="1"/>
      </xdr:nvSpPr>
      <xdr:spPr>
        <a:xfrm>
          <a:off x="21056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123368</xdr:rowOff>
    </xdr:from>
    <xdr:to>
      <xdr:col>29</xdr:col>
      <xdr:colOff>517525</xdr:colOff>
      <xdr:row>78</xdr:row>
      <xdr:rowOff>21019</xdr:rowOff>
    </xdr:to>
    <xdr:cxnSp macro="">
      <xdr:nvCxnSpPr>
        <xdr:cNvPr id="838" name="直線コネクタ 837"/>
        <xdr:cNvCxnSpPr/>
      </xdr:nvCxnSpPr>
      <xdr:spPr>
        <a:xfrm flipV="1">
          <a:off x="19545300" y="13325018"/>
          <a:ext cx="889000" cy="6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39" name="フローチャート : 判断 838"/>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156176</xdr:rowOff>
    </xdr:from>
    <xdr:ext cx="534377" cy="259045"/>
    <xdr:sp macro="" textlink="">
      <xdr:nvSpPr>
        <xdr:cNvPr id="840" name="テキスト ボックス 839"/>
        <xdr:cNvSpPr txBox="1"/>
      </xdr:nvSpPr>
      <xdr:spPr>
        <a:xfrm>
          <a:off x="20167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7277</xdr:rowOff>
    </xdr:from>
    <xdr:to>
      <xdr:col>28</xdr:col>
      <xdr:colOff>314325</xdr:colOff>
      <xdr:row>78</xdr:row>
      <xdr:rowOff>21019</xdr:rowOff>
    </xdr:to>
    <xdr:cxnSp macro="">
      <xdr:nvCxnSpPr>
        <xdr:cNvPr id="841" name="直線コネクタ 840"/>
        <xdr:cNvCxnSpPr/>
      </xdr:nvCxnSpPr>
      <xdr:spPr>
        <a:xfrm>
          <a:off x="18656300" y="13380377"/>
          <a:ext cx="889000" cy="1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2" name="フローチャート : 判断 841"/>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162019</xdr:rowOff>
    </xdr:from>
    <xdr:ext cx="534377" cy="259045"/>
    <xdr:sp macro="" textlink="">
      <xdr:nvSpPr>
        <xdr:cNvPr id="843" name="テキスト ボックス 842"/>
        <xdr:cNvSpPr txBox="1"/>
      </xdr:nvSpPr>
      <xdr:spPr>
        <a:xfrm>
          <a:off x="19278111" y="1302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4" name="フローチャート : 判断 843"/>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9174</xdr:rowOff>
    </xdr:from>
    <xdr:ext cx="534377" cy="259045"/>
    <xdr:sp macro="" textlink="">
      <xdr:nvSpPr>
        <xdr:cNvPr id="845" name="テキスト ボックス 844"/>
        <xdr:cNvSpPr txBox="1"/>
      </xdr:nvSpPr>
      <xdr:spPr>
        <a:xfrm>
          <a:off x="18389111" y="1303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134989</xdr:rowOff>
    </xdr:from>
    <xdr:to>
      <xdr:col>32</xdr:col>
      <xdr:colOff>238125</xdr:colOff>
      <xdr:row>77</xdr:row>
      <xdr:rowOff>65139</xdr:rowOff>
    </xdr:to>
    <xdr:sp macro="" textlink="">
      <xdr:nvSpPr>
        <xdr:cNvPr id="851" name="円/楕円 850"/>
        <xdr:cNvSpPr/>
      </xdr:nvSpPr>
      <xdr:spPr>
        <a:xfrm>
          <a:off x="22110700" y="131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113416</xdr:rowOff>
    </xdr:from>
    <xdr:ext cx="534377" cy="259045"/>
    <xdr:sp macro="" textlink="">
      <xdr:nvSpPr>
        <xdr:cNvPr id="852" name="繰出金該当値テキスト"/>
        <xdr:cNvSpPr txBox="1"/>
      </xdr:nvSpPr>
      <xdr:spPr>
        <a:xfrm>
          <a:off x="22212300" y="1314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59,371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851</xdr:rowOff>
    </xdr:from>
    <xdr:to>
      <xdr:col>31</xdr:col>
      <xdr:colOff>85725</xdr:colOff>
      <xdr:row>77</xdr:row>
      <xdr:rowOff>102451</xdr:rowOff>
    </xdr:to>
    <xdr:sp macro="" textlink="">
      <xdr:nvSpPr>
        <xdr:cNvPr id="853" name="円/楕円 852"/>
        <xdr:cNvSpPr/>
      </xdr:nvSpPr>
      <xdr:spPr>
        <a:xfrm>
          <a:off x="21272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93578</xdr:rowOff>
    </xdr:from>
    <xdr:ext cx="534377" cy="259045"/>
    <xdr:sp macro="" textlink="">
      <xdr:nvSpPr>
        <xdr:cNvPr id="854" name="テキスト ボックス 853"/>
        <xdr:cNvSpPr txBox="1"/>
      </xdr:nvSpPr>
      <xdr:spPr>
        <a:xfrm>
          <a:off x="21056111" y="132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56,433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72568</xdr:rowOff>
    </xdr:from>
    <xdr:to>
      <xdr:col>29</xdr:col>
      <xdr:colOff>568325</xdr:colOff>
      <xdr:row>78</xdr:row>
      <xdr:rowOff>2718</xdr:rowOff>
    </xdr:to>
    <xdr:sp macro="" textlink="">
      <xdr:nvSpPr>
        <xdr:cNvPr id="855" name="円/楕円 854"/>
        <xdr:cNvSpPr/>
      </xdr:nvSpPr>
      <xdr:spPr>
        <a:xfrm>
          <a:off x="20383500" y="132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165295</xdr:rowOff>
    </xdr:from>
    <xdr:ext cx="534377" cy="259045"/>
    <xdr:sp macro="" textlink="">
      <xdr:nvSpPr>
        <xdr:cNvPr id="856" name="テキスト ボックス 855"/>
        <xdr:cNvSpPr txBox="1"/>
      </xdr:nvSpPr>
      <xdr:spPr>
        <a:xfrm>
          <a:off x="20167111" y="1336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141669</xdr:rowOff>
    </xdr:from>
    <xdr:to>
      <xdr:col>28</xdr:col>
      <xdr:colOff>365125</xdr:colOff>
      <xdr:row>78</xdr:row>
      <xdr:rowOff>71819</xdr:rowOff>
    </xdr:to>
    <xdr:sp macro="" textlink="">
      <xdr:nvSpPr>
        <xdr:cNvPr id="857" name="円/楕円 856"/>
        <xdr:cNvSpPr/>
      </xdr:nvSpPr>
      <xdr:spPr>
        <a:xfrm>
          <a:off x="19494500" y="1334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62946</xdr:rowOff>
    </xdr:from>
    <xdr:ext cx="534377" cy="259045"/>
    <xdr:sp macro="" textlink="">
      <xdr:nvSpPr>
        <xdr:cNvPr id="858" name="テキスト ボックス 857"/>
        <xdr:cNvSpPr txBox="1"/>
      </xdr:nvSpPr>
      <xdr:spPr>
        <a:xfrm>
          <a:off x="19278111" y="1343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127927</xdr:rowOff>
    </xdr:from>
    <xdr:to>
      <xdr:col>27</xdr:col>
      <xdr:colOff>161925</xdr:colOff>
      <xdr:row>78</xdr:row>
      <xdr:rowOff>58077</xdr:rowOff>
    </xdr:to>
    <xdr:sp macro="" textlink="">
      <xdr:nvSpPr>
        <xdr:cNvPr id="859" name="円/楕円 858"/>
        <xdr:cNvSpPr/>
      </xdr:nvSpPr>
      <xdr:spPr>
        <a:xfrm>
          <a:off x="18605500" y="133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49204</xdr:rowOff>
    </xdr:from>
    <xdr:ext cx="534377" cy="259045"/>
    <xdr:sp macro="" textlink="">
      <xdr:nvSpPr>
        <xdr:cNvPr id="860" name="テキスト ボックス 859"/>
        <xdr:cNvSpPr txBox="1"/>
      </xdr:nvSpPr>
      <xdr:spPr>
        <a:xfrm>
          <a:off x="18389111" y="1342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年々の人口減少により、住民一人当たりのコストが全体的に増加傾向にある。人件費については、定員適正化計画に</a:t>
          </a:r>
          <a:r>
            <a:rPr lang="ja-JP" altLang="en-US" sz="1100">
              <a:solidFill>
                <a:schemeClr val="tx1"/>
              </a:solidFill>
              <a:effectLst/>
              <a:latin typeface="+mn-lt"/>
              <a:ea typeface="+mn-ea"/>
              <a:cs typeface="+mn-cs"/>
            </a:rPr>
            <a:t>基づき</a:t>
          </a:r>
          <a:r>
            <a:rPr lang="ja-JP" altLang="ja-JP" sz="1100">
              <a:solidFill>
                <a:schemeClr val="tx1"/>
              </a:solidFill>
              <a:effectLst/>
              <a:latin typeface="+mn-lt"/>
              <a:ea typeface="+mn-ea"/>
              <a:cs typeface="+mn-cs"/>
            </a:rPr>
            <a:t>削減</a:t>
          </a:r>
          <a:r>
            <a:rPr lang="ja-JP" altLang="en-US" sz="1100">
              <a:solidFill>
                <a:schemeClr val="tx1"/>
              </a:solidFill>
              <a:effectLst/>
              <a:latin typeface="+mn-lt"/>
              <a:ea typeface="+mn-ea"/>
              <a:cs typeface="+mn-cs"/>
            </a:rPr>
            <a:t>を進めた</a:t>
          </a:r>
          <a:r>
            <a:rPr lang="ja-JP" altLang="ja-JP" sz="1100">
              <a:solidFill>
                <a:schemeClr val="tx1"/>
              </a:solidFill>
              <a:effectLst/>
              <a:latin typeface="+mn-lt"/>
              <a:ea typeface="+mn-ea"/>
              <a:cs typeface="+mn-cs"/>
            </a:rPr>
            <a:t>結果、類似団体や県平均より下回っている。</a:t>
          </a:r>
          <a:endParaRPr lang="en-US" altLang="ja-JP" sz="1100">
            <a:solidFill>
              <a:schemeClr val="tx1"/>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普通建設事業費については、錦大橋大規模修繕事業や道路改修の増により増加傾向にあるので、他の事業については必要性を見極めながら</a:t>
          </a:r>
          <a:r>
            <a:rPr lang="ja-JP" altLang="ja-JP" sz="1100">
              <a:solidFill>
                <a:schemeClr val="dk1"/>
              </a:solidFill>
              <a:effectLst/>
              <a:latin typeface="+mn-lt"/>
              <a:ea typeface="+mn-ea"/>
              <a:cs typeface="+mn-cs"/>
            </a:rPr>
            <a:t>事業を行っていきたい。</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公債費については、新規発行の抑制に努めており、年々減少しているが、錦大橋大規模修繕事業の償還が始まると増加傾向になると見込まれるので、新たな起債についてはよく精査していきたい。</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繰出金については、社会保障費や上下水道事業に係る繰出金の増加に伴い増加傾向にあるので、加入促進や料金の見直しにより繰出金を抑える必要がある。</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扶助費については、保育園の負担金や障がい者サービスの増により大きく増加しており、今後も増える見込みなので個別事業の必要性を精査していきたい。</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積立金については、各種経費削減により、毎年積立て出来てい</a:t>
          </a:r>
          <a:r>
            <a:rPr lang="ja-JP" altLang="en-US" sz="1100">
              <a:solidFill>
                <a:schemeClr val="dk1"/>
              </a:solidFill>
              <a:effectLst/>
              <a:latin typeface="+mn-lt"/>
              <a:ea typeface="+mn-ea"/>
              <a:cs typeface="+mn-cs"/>
            </a:rPr>
            <a:t>たものの、財政調整基金や特定目的基金の取り崩しを行っていることから、これまでのように積立は出来ないものと見込んでいる</a:t>
          </a:r>
          <a:r>
            <a:rPr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11,048
11,016
85.04
5,997,345
5,788,240
140,088
3,217,768
4,859,086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9.6
92.9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57966</xdr:rowOff>
    </xdr:from>
    <xdr:ext cx="469744" cy="259045"/>
    <xdr:sp macro="" textlink="">
      <xdr:nvSpPr>
        <xdr:cNvPr id="59" name="議会費最小値テキスト"/>
        <xdr:cNvSpPr txBox="1"/>
      </xdr:nvSpPr>
      <xdr:spPr>
        <a:xfrm>
          <a:off x="4686300" y="674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125729</xdr:rowOff>
    </xdr:from>
    <xdr:ext cx="534377" cy="259045"/>
    <xdr:sp macro="" textlink="">
      <xdr:nvSpPr>
        <xdr:cNvPr id="61" name="議会費最大値テキスト"/>
        <xdr:cNvSpPr txBox="1"/>
      </xdr:nvSpPr>
      <xdr:spPr>
        <a:xfrm>
          <a:off x="4686300" y="49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111452</xdr:rowOff>
    </xdr:from>
    <xdr:to>
      <xdr:col>6</xdr:col>
      <xdr:colOff>511175</xdr:colOff>
      <xdr:row>36</xdr:row>
      <xdr:rowOff>158641</xdr:rowOff>
    </xdr:to>
    <xdr:cxnSp macro="">
      <xdr:nvCxnSpPr>
        <xdr:cNvPr id="63" name="直線コネクタ 62"/>
        <xdr:cNvCxnSpPr/>
      </xdr:nvCxnSpPr>
      <xdr:spPr>
        <a:xfrm>
          <a:off x="3797300" y="6112202"/>
          <a:ext cx="838200" cy="21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112394</xdr:rowOff>
    </xdr:from>
    <xdr:ext cx="469744" cy="259045"/>
    <xdr:sp macro="" textlink="">
      <xdr:nvSpPr>
        <xdr:cNvPr id="64" name="議会費平均値テキスト"/>
        <xdr:cNvSpPr txBox="1"/>
      </xdr:nvSpPr>
      <xdr:spPr>
        <a:xfrm>
          <a:off x="4686300" y="62845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111452</xdr:rowOff>
    </xdr:from>
    <xdr:to>
      <xdr:col>5</xdr:col>
      <xdr:colOff>358775</xdr:colOff>
      <xdr:row>35</xdr:row>
      <xdr:rowOff>144925</xdr:rowOff>
    </xdr:to>
    <xdr:cxnSp macro="">
      <xdr:nvCxnSpPr>
        <xdr:cNvPr id="66" name="直線コネクタ 65"/>
        <xdr:cNvCxnSpPr/>
      </xdr:nvCxnSpPr>
      <xdr:spPr>
        <a:xfrm flipV="1">
          <a:off x="2908300" y="6112202"/>
          <a:ext cx="8890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151256</xdr:rowOff>
    </xdr:from>
    <xdr:ext cx="469744" cy="259045"/>
    <xdr:sp macro="" textlink="">
      <xdr:nvSpPr>
        <xdr:cNvPr id="68" name="テキスト ボックス 67"/>
        <xdr:cNvSpPr txBox="1"/>
      </xdr:nvSpPr>
      <xdr:spPr>
        <a:xfrm>
          <a:off x="3562427"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144925</xdr:rowOff>
    </xdr:from>
    <xdr:to>
      <xdr:col>4</xdr:col>
      <xdr:colOff>155575</xdr:colOff>
      <xdr:row>35</xdr:row>
      <xdr:rowOff>157661</xdr:rowOff>
    </xdr:to>
    <xdr:cxnSp macro="">
      <xdr:nvCxnSpPr>
        <xdr:cNvPr id="69" name="直線コネクタ 68"/>
        <xdr:cNvCxnSpPr/>
      </xdr:nvCxnSpPr>
      <xdr:spPr>
        <a:xfrm flipV="1">
          <a:off x="2019300" y="6145675"/>
          <a:ext cx="8890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139663</xdr:rowOff>
    </xdr:from>
    <xdr:ext cx="469744" cy="259045"/>
    <xdr:sp macro="" textlink="">
      <xdr:nvSpPr>
        <xdr:cNvPr id="71" name="テキスト ボックス 70"/>
        <xdr:cNvSpPr txBox="1"/>
      </xdr:nvSpPr>
      <xdr:spPr>
        <a:xfrm>
          <a:off x="2673427"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106063</xdr:rowOff>
    </xdr:from>
    <xdr:to>
      <xdr:col>2</xdr:col>
      <xdr:colOff>638175</xdr:colOff>
      <xdr:row>35</xdr:row>
      <xdr:rowOff>157661</xdr:rowOff>
    </xdr:to>
    <xdr:cxnSp macro="">
      <xdr:nvCxnSpPr>
        <xdr:cNvPr id="72" name="直線コネクタ 71"/>
        <xdr:cNvCxnSpPr/>
      </xdr:nvCxnSpPr>
      <xdr:spPr>
        <a:xfrm>
          <a:off x="1130300" y="6106813"/>
          <a:ext cx="889000" cy="5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30751</xdr:rowOff>
    </xdr:from>
    <xdr:ext cx="469744" cy="259045"/>
    <xdr:sp macro="" textlink="">
      <xdr:nvSpPr>
        <xdr:cNvPr id="74" name="テキスト ボックス 73"/>
        <xdr:cNvSpPr txBox="1"/>
      </xdr:nvSpPr>
      <xdr:spPr>
        <a:xfrm>
          <a:off x="1784427" y="637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164809</xdr:rowOff>
    </xdr:from>
    <xdr:ext cx="469744" cy="259045"/>
    <xdr:sp macro="" textlink="">
      <xdr:nvSpPr>
        <xdr:cNvPr id="76" name="テキスト ボックス 75"/>
        <xdr:cNvSpPr txBox="1"/>
      </xdr:nvSpPr>
      <xdr:spPr>
        <a:xfrm>
          <a:off x="895427" y="633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107841</xdr:rowOff>
    </xdr:from>
    <xdr:to>
      <xdr:col>6</xdr:col>
      <xdr:colOff>561975</xdr:colOff>
      <xdr:row>37</xdr:row>
      <xdr:rowOff>37991</xdr:rowOff>
    </xdr:to>
    <xdr:sp macro="" textlink="">
      <xdr:nvSpPr>
        <xdr:cNvPr id="82" name="円/楕円 81"/>
        <xdr:cNvSpPr/>
      </xdr:nvSpPr>
      <xdr:spPr>
        <a:xfrm>
          <a:off x="4584700" y="628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130718</xdr:rowOff>
    </xdr:from>
    <xdr:ext cx="469744" cy="259045"/>
    <xdr:sp macro="" textlink="">
      <xdr:nvSpPr>
        <xdr:cNvPr id="83" name="議会費該当値テキスト"/>
        <xdr:cNvSpPr txBox="1"/>
      </xdr:nvSpPr>
      <xdr:spPr>
        <a:xfrm>
          <a:off x="4686300" y="613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60652</xdr:rowOff>
    </xdr:from>
    <xdr:to>
      <xdr:col>5</xdr:col>
      <xdr:colOff>409575</xdr:colOff>
      <xdr:row>35</xdr:row>
      <xdr:rowOff>162252</xdr:rowOff>
    </xdr:to>
    <xdr:sp macro="" textlink="">
      <xdr:nvSpPr>
        <xdr:cNvPr id="84" name="円/楕円 83"/>
        <xdr:cNvSpPr/>
      </xdr:nvSpPr>
      <xdr:spPr>
        <a:xfrm>
          <a:off x="3746500" y="606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7329</xdr:rowOff>
    </xdr:from>
    <xdr:ext cx="469744" cy="259045"/>
    <xdr:sp macro="" textlink="">
      <xdr:nvSpPr>
        <xdr:cNvPr id="85" name="テキスト ボックス 84"/>
        <xdr:cNvSpPr txBox="1"/>
      </xdr:nvSpPr>
      <xdr:spPr>
        <a:xfrm>
          <a:off x="3562427" y="583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94125</xdr:rowOff>
    </xdr:from>
    <xdr:to>
      <xdr:col>4</xdr:col>
      <xdr:colOff>206375</xdr:colOff>
      <xdr:row>36</xdr:row>
      <xdr:rowOff>24275</xdr:rowOff>
    </xdr:to>
    <xdr:sp macro="" textlink="">
      <xdr:nvSpPr>
        <xdr:cNvPr id="86" name="円/楕円 85"/>
        <xdr:cNvSpPr/>
      </xdr:nvSpPr>
      <xdr:spPr>
        <a:xfrm>
          <a:off x="2857500" y="6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40802</xdr:rowOff>
    </xdr:from>
    <xdr:ext cx="469744" cy="259045"/>
    <xdr:sp macro="" textlink="">
      <xdr:nvSpPr>
        <xdr:cNvPr id="87" name="テキスト ボックス 86"/>
        <xdr:cNvSpPr txBox="1"/>
      </xdr:nvSpPr>
      <xdr:spPr>
        <a:xfrm>
          <a:off x="2673427" y="587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7,918</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106861</xdr:rowOff>
    </xdr:from>
    <xdr:to>
      <xdr:col>3</xdr:col>
      <xdr:colOff>3175</xdr:colOff>
      <xdr:row>36</xdr:row>
      <xdr:rowOff>37011</xdr:rowOff>
    </xdr:to>
    <xdr:sp macro="" textlink="">
      <xdr:nvSpPr>
        <xdr:cNvPr id="88" name="円/楕円 87"/>
        <xdr:cNvSpPr/>
      </xdr:nvSpPr>
      <xdr:spPr>
        <a:xfrm>
          <a:off x="1968500" y="61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53538</xdr:rowOff>
    </xdr:from>
    <xdr:ext cx="469744" cy="259045"/>
    <xdr:sp macro="" textlink="">
      <xdr:nvSpPr>
        <xdr:cNvPr id="89" name="テキスト ボックス 88"/>
        <xdr:cNvSpPr txBox="1"/>
      </xdr:nvSpPr>
      <xdr:spPr>
        <a:xfrm>
          <a:off x="1784427" y="588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55263</xdr:rowOff>
    </xdr:from>
    <xdr:to>
      <xdr:col>1</xdr:col>
      <xdr:colOff>485775</xdr:colOff>
      <xdr:row>35</xdr:row>
      <xdr:rowOff>156863</xdr:rowOff>
    </xdr:to>
    <xdr:sp macro="" textlink="">
      <xdr:nvSpPr>
        <xdr:cNvPr id="90" name="円/楕円 89"/>
        <xdr:cNvSpPr/>
      </xdr:nvSpPr>
      <xdr:spPr>
        <a:xfrm>
          <a:off x="1079500" y="60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1940</xdr:rowOff>
    </xdr:from>
    <xdr:ext cx="469744" cy="259045"/>
    <xdr:sp macro="" textlink="">
      <xdr:nvSpPr>
        <xdr:cNvPr id="91" name="テキスト ボックス 90"/>
        <xdr:cNvSpPr txBox="1"/>
      </xdr:nvSpPr>
      <xdr:spPr>
        <a:xfrm>
          <a:off x="895427" y="5831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61,765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167678</xdr:rowOff>
    </xdr:from>
    <xdr:ext cx="534377" cy="259045"/>
    <xdr:sp macro="" textlink="">
      <xdr:nvSpPr>
        <xdr:cNvPr id="116" name="総務費最小値テキスト"/>
        <xdr:cNvSpPr txBox="1"/>
      </xdr:nvSpPr>
      <xdr:spPr>
        <a:xfrm>
          <a:off x="4686300" y="1011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99255</xdr:rowOff>
    </xdr:from>
    <xdr:ext cx="690189" cy="259045"/>
    <xdr:sp macro="" textlink="">
      <xdr:nvSpPr>
        <xdr:cNvPr id="118" name="総務費最大値テキスト"/>
        <xdr:cNvSpPr txBox="1"/>
      </xdr:nvSpPr>
      <xdr:spPr>
        <a:xfrm>
          <a:off x="4686300" y="85003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113058</xdr:rowOff>
    </xdr:from>
    <xdr:to>
      <xdr:col>6</xdr:col>
      <xdr:colOff>511175</xdr:colOff>
      <xdr:row>58</xdr:row>
      <xdr:rowOff>115868</xdr:rowOff>
    </xdr:to>
    <xdr:cxnSp macro="">
      <xdr:nvCxnSpPr>
        <xdr:cNvPr id="120" name="直線コネクタ 119"/>
        <xdr:cNvCxnSpPr/>
      </xdr:nvCxnSpPr>
      <xdr:spPr>
        <a:xfrm>
          <a:off x="3797300" y="10057158"/>
          <a:ext cx="8382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68095</xdr:rowOff>
    </xdr:from>
    <xdr:ext cx="534377" cy="259045"/>
    <xdr:sp macro="" textlink="">
      <xdr:nvSpPr>
        <xdr:cNvPr id="121" name="総務費平均値テキスト"/>
        <xdr:cNvSpPr txBox="1"/>
      </xdr:nvSpPr>
      <xdr:spPr>
        <a:xfrm>
          <a:off x="4686300" y="984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113058</xdr:rowOff>
    </xdr:from>
    <xdr:to>
      <xdr:col>5</xdr:col>
      <xdr:colOff>358775</xdr:colOff>
      <xdr:row>58</xdr:row>
      <xdr:rowOff>118698</xdr:rowOff>
    </xdr:to>
    <xdr:cxnSp macro="">
      <xdr:nvCxnSpPr>
        <xdr:cNvPr id="123" name="直線コネクタ 122"/>
        <xdr:cNvCxnSpPr/>
      </xdr:nvCxnSpPr>
      <xdr:spPr>
        <a:xfrm flipV="1">
          <a:off x="2908300" y="10057158"/>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127952</xdr:rowOff>
    </xdr:from>
    <xdr:ext cx="599010" cy="259045"/>
    <xdr:sp macro="" textlink="">
      <xdr:nvSpPr>
        <xdr:cNvPr id="125" name="テキスト ボックス 124"/>
        <xdr:cNvSpPr txBox="1"/>
      </xdr:nvSpPr>
      <xdr:spPr>
        <a:xfrm>
          <a:off x="3497794" y="972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109135</xdr:rowOff>
    </xdr:from>
    <xdr:to>
      <xdr:col>4</xdr:col>
      <xdr:colOff>155575</xdr:colOff>
      <xdr:row>58</xdr:row>
      <xdr:rowOff>118698</xdr:rowOff>
    </xdr:to>
    <xdr:cxnSp macro="">
      <xdr:nvCxnSpPr>
        <xdr:cNvPr id="126" name="直線コネクタ 125"/>
        <xdr:cNvCxnSpPr/>
      </xdr:nvCxnSpPr>
      <xdr:spPr>
        <a:xfrm>
          <a:off x="2019300" y="10053235"/>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43466</xdr:rowOff>
    </xdr:from>
    <xdr:ext cx="599010" cy="259045"/>
    <xdr:sp macro="" textlink="">
      <xdr:nvSpPr>
        <xdr:cNvPr id="128" name="テキスト ボックス 127"/>
        <xdr:cNvSpPr txBox="1"/>
      </xdr:nvSpPr>
      <xdr:spPr>
        <a:xfrm>
          <a:off x="2608794" y="964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109135</xdr:rowOff>
    </xdr:from>
    <xdr:to>
      <xdr:col>2</xdr:col>
      <xdr:colOff>638175</xdr:colOff>
      <xdr:row>58</xdr:row>
      <xdr:rowOff>120085</xdr:rowOff>
    </xdr:to>
    <xdr:cxnSp macro="">
      <xdr:nvCxnSpPr>
        <xdr:cNvPr id="129" name="直線コネクタ 128"/>
        <xdr:cNvCxnSpPr/>
      </xdr:nvCxnSpPr>
      <xdr:spPr>
        <a:xfrm flipV="1">
          <a:off x="1130300" y="10053235"/>
          <a:ext cx="889000" cy="1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154567</xdr:rowOff>
    </xdr:from>
    <xdr:ext cx="534377" cy="259045"/>
    <xdr:sp macro="" textlink="">
      <xdr:nvSpPr>
        <xdr:cNvPr id="131" name="テキスト ボックス 130"/>
        <xdr:cNvSpPr txBox="1"/>
      </xdr:nvSpPr>
      <xdr:spPr>
        <a:xfrm>
          <a:off x="1752111" y="1009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9075</xdr:rowOff>
    </xdr:from>
    <xdr:ext cx="534377" cy="259045"/>
    <xdr:sp macro="" textlink="">
      <xdr:nvSpPr>
        <xdr:cNvPr id="133" name="テキスト ボックス 132"/>
        <xdr:cNvSpPr txBox="1"/>
      </xdr:nvSpPr>
      <xdr:spPr>
        <a:xfrm>
          <a:off x="863111" y="978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65068</xdr:rowOff>
    </xdr:from>
    <xdr:to>
      <xdr:col>6</xdr:col>
      <xdr:colOff>561975</xdr:colOff>
      <xdr:row>58</xdr:row>
      <xdr:rowOff>166668</xdr:rowOff>
    </xdr:to>
    <xdr:sp macro="" textlink="">
      <xdr:nvSpPr>
        <xdr:cNvPr id="139" name="円/楕円 138"/>
        <xdr:cNvSpPr/>
      </xdr:nvSpPr>
      <xdr:spPr>
        <a:xfrm>
          <a:off x="4584700" y="1000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23645</xdr:rowOff>
    </xdr:from>
    <xdr:ext cx="534377" cy="259045"/>
    <xdr:sp macro="" textlink="">
      <xdr:nvSpPr>
        <xdr:cNvPr id="140" name="総務費該当値テキスト"/>
        <xdr:cNvSpPr txBox="1"/>
      </xdr:nvSpPr>
      <xdr:spPr>
        <a:xfrm>
          <a:off x="4686300" y="996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78,765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62258</xdr:rowOff>
    </xdr:from>
    <xdr:to>
      <xdr:col>5</xdr:col>
      <xdr:colOff>409575</xdr:colOff>
      <xdr:row>58</xdr:row>
      <xdr:rowOff>163858</xdr:rowOff>
    </xdr:to>
    <xdr:sp macro="" textlink="">
      <xdr:nvSpPr>
        <xdr:cNvPr id="141" name="円/楕円 140"/>
        <xdr:cNvSpPr/>
      </xdr:nvSpPr>
      <xdr:spPr>
        <a:xfrm>
          <a:off x="3746500" y="1000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154985</xdr:rowOff>
    </xdr:from>
    <xdr:ext cx="534377" cy="259045"/>
    <xdr:sp macro="" textlink="">
      <xdr:nvSpPr>
        <xdr:cNvPr id="142" name="テキスト ボックス 141"/>
        <xdr:cNvSpPr txBox="1"/>
      </xdr:nvSpPr>
      <xdr:spPr>
        <a:xfrm>
          <a:off x="3530111" y="1009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67898</xdr:rowOff>
    </xdr:from>
    <xdr:to>
      <xdr:col>4</xdr:col>
      <xdr:colOff>206375</xdr:colOff>
      <xdr:row>58</xdr:row>
      <xdr:rowOff>169498</xdr:rowOff>
    </xdr:to>
    <xdr:sp macro="" textlink="">
      <xdr:nvSpPr>
        <xdr:cNvPr id="143" name="円/楕円 142"/>
        <xdr:cNvSpPr/>
      </xdr:nvSpPr>
      <xdr:spPr>
        <a:xfrm>
          <a:off x="2857500" y="1001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160625</xdr:rowOff>
    </xdr:from>
    <xdr:ext cx="534377" cy="259045"/>
    <xdr:sp macro="" textlink="">
      <xdr:nvSpPr>
        <xdr:cNvPr id="144" name="テキスト ボックス 143"/>
        <xdr:cNvSpPr txBox="1"/>
      </xdr:nvSpPr>
      <xdr:spPr>
        <a:xfrm>
          <a:off x="2641111" y="101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58335</xdr:rowOff>
    </xdr:from>
    <xdr:to>
      <xdr:col>3</xdr:col>
      <xdr:colOff>3175</xdr:colOff>
      <xdr:row>58</xdr:row>
      <xdr:rowOff>159935</xdr:rowOff>
    </xdr:to>
    <xdr:sp macro="" textlink="">
      <xdr:nvSpPr>
        <xdr:cNvPr id="145" name="円/楕円 144"/>
        <xdr:cNvSpPr/>
      </xdr:nvSpPr>
      <xdr:spPr>
        <a:xfrm>
          <a:off x="1968500" y="100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5012</xdr:rowOff>
    </xdr:from>
    <xdr:ext cx="534377" cy="259045"/>
    <xdr:sp macro="" textlink="">
      <xdr:nvSpPr>
        <xdr:cNvPr id="146" name="テキスト ボックス 145"/>
        <xdr:cNvSpPr txBox="1"/>
      </xdr:nvSpPr>
      <xdr:spPr>
        <a:xfrm>
          <a:off x="1752111" y="977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84,067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69285</xdr:rowOff>
    </xdr:from>
    <xdr:to>
      <xdr:col>1</xdr:col>
      <xdr:colOff>485775</xdr:colOff>
      <xdr:row>58</xdr:row>
      <xdr:rowOff>170885</xdr:rowOff>
    </xdr:to>
    <xdr:sp macro="" textlink="">
      <xdr:nvSpPr>
        <xdr:cNvPr id="147" name="円/楕円 146"/>
        <xdr:cNvSpPr/>
      </xdr:nvSpPr>
      <xdr:spPr>
        <a:xfrm>
          <a:off x="1079500" y="100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162012</xdr:rowOff>
    </xdr:from>
    <xdr:ext cx="534377" cy="259045"/>
    <xdr:sp macro="" textlink="">
      <xdr:nvSpPr>
        <xdr:cNvPr id="148" name="テキスト ボックス 147"/>
        <xdr:cNvSpPr txBox="1"/>
      </xdr:nvSpPr>
      <xdr:spPr>
        <a:xfrm>
          <a:off x="863111" y="1010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75,445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23948</xdr:rowOff>
    </xdr:from>
    <xdr:to>
      <xdr:col>6</xdr:col>
      <xdr:colOff>510540</xdr:colOff>
      <xdr:row>78</xdr:row>
      <xdr:rowOff>45208</xdr:rowOff>
    </xdr:to>
    <xdr:cxnSp macro="">
      <xdr:nvCxnSpPr>
        <xdr:cNvPr id="169" name="直線コネクタ 168"/>
        <xdr:cNvCxnSpPr/>
      </xdr:nvCxnSpPr>
      <xdr:spPr>
        <a:xfrm flipV="1">
          <a:off x="4633595" y="12196898"/>
          <a:ext cx="1270" cy="12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49035</xdr:rowOff>
    </xdr:from>
    <xdr:ext cx="534377" cy="259045"/>
    <xdr:sp macro="" textlink="">
      <xdr:nvSpPr>
        <xdr:cNvPr id="170" name="民生費最小値テキスト"/>
        <xdr:cNvSpPr txBox="1"/>
      </xdr:nvSpPr>
      <xdr:spPr>
        <a:xfrm>
          <a:off x="4686300" y="13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78</xdr:row>
      <xdr:rowOff>45208</xdr:rowOff>
    </xdr:from>
    <xdr:to>
      <xdr:col>6</xdr:col>
      <xdr:colOff>600075</xdr:colOff>
      <xdr:row>78</xdr:row>
      <xdr:rowOff>45208</xdr:rowOff>
    </xdr:to>
    <xdr:cxnSp macro="">
      <xdr:nvCxnSpPr>
        <xdr:cNvPr id="171" name="直線コネクタ 170"/>
        <xdr:cNvCxnSpPr/>
      </xdr:nvCxnSpPr>
      <xdr:spPr>
        <a:xfrm>
          <a:off x="4546600" y="1341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142075</xdr:rowOff>
    </xdr:from>
    <xdr:ext cx="599010" cy="259045"/>
    <xdr:sp macro="" textlink="">
      <xdr:nvSpPr>
        <xdr:cNvPr id="172" name="民生費最大値テキスト"/>
        <xdr:cNvSpPr txBox="1"/>
      </xdr:nvSpPr>
      <xdr:spPr>
        <a:xfrm>
          <a:off x="4686300" y="1197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71</xdr:row>
      <xdr:rowOff>23948</xdr:rowOff>
    </xdr:from>
    <xdr:to>
      <xdr:col>6</xdr:col>
      <xdr:colOff>600075</xdr:colOff>
      <xdr:row>71</xdr:row>
      <xdr:rowOff>23948</xdr:rowOff>
    </xdr:to>
    <xdr:cxnSp macro="">
      <xdr:nvCxnSpPr>
        <xdr:cNvPr id="173" name="直線コネクタ 172"/>
        <xdr:cNvCxnSpPr/>
      </xdr:nvCxnSpPr>
      <xdr:spPr>
        <a:xfrm>
          <a:off x="4546600" y="1219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98123</xdr:rowOff>
    </xdr:from>
    <xdr:to>
      <xdr:col>6</xdr:col>
      <xdr:colOff>511175</xdr:colOff>
      <xdr:row>75</xdr:row>
      <xdr:rowOff>169373</xdr:rowOff>
    </xdr:to>
    <xdr:cxnSp macro="">
      <xdr:nvCxnSpPr>
        <xdr:cNvPr id="174" name="直線コネクタ 173"/>
        <xdr:cNvCxnSpPr/>
      </xdr:nvCxnSpPr>
      <xdr:spPr>
        <a:xfrm flipV="1">
          <a:off x="3797300" y="12956873"/>
          <a:ext cx="838200" cy="71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41513</xdr:rowOff>
    </xdr:from>
    <xdr:ext cx="599010" cy="259045"/>
    <xdr:sp macro="" textlink="">
      <xdr:nvSpPr>
        <xdr:cNvPr id="175" name="民生費平均値テキスト"/>
        <xdr:cNvSpPr txBox="1"/>
      </xdr:nvSpPr>
      <xdr:spPr>
        <a:xfrm>
          <a:off x="4686300" y="130717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63086</xdr:rowOff>
    </xdr:from>
    <xdr:to>
      <xdr:col>6</xdr:col>
      <xdr:colOff>561975</xdr:colOff>
      <xdr:row>76</xdr:row>
      <xdr:rowOff>164686</xdr:rowOff>
    </xdr:to>
    <xdr:sp macro="" textlink="">
      <xdr:nvSpPr>
        <xdr:cNvPr id="176" name="フローチャート : 判断 175"/>
        <xdr:cNvSpPr/>
      </xdr:nvSpPr>
      <xdr:spPr>
        <a:xfrm>
          <a:off x="45847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169373</xdr:rowOff>
    </xdr:from>
    <xdr:to>
      <xdr:col>5</xdr:col>
      <xdr:colOff>358775</xdr:colOff>
      <xdr:row>76</xdr:row>
      <xdr:rowOff>66782</xdr:rowOff>
    </xdr:to>
    <xdr:cxnSp macro="">
      <xdr:nvCxnSpPr>
        <xdr:cNvPr id="177" name="直線コネクタ 176"/>
        <xdr:cNvCxnSpPr/>
      </xdr:nvCxnSpPr>
      <xdr:spPr>
        <a:xfrm flipV="1">
          <a:off x="2908300" y="13028123"/>
          <a:ext cx="889000" cy="6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29184</xdr:rowOff>
    </xdr:from>
    <xdr:to>
      <xdr:col>5</xdr:col>
      <xdr:colOff>409575</xdr:colOff>
      <xdr:row>76</xdr:row>
      <xdr:rowOff>130784</xdr:rowOff>
    </xdr:to>
    <xdr:sp macro="" textlink="">
      <xdr:nvSpPr>
        <xdr:cNvPr id="178" name="フローチャート : 判断 177"/>
        <xdr:cNvSpPr/>
      </xdr:nvSpPr>
      <xdr:spPr>
        <a:xfrm>
          <a:off x="3746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121911</xdr:rowOff>
    </xdr:from>
    <xdr:ext cx="599010" cy="259045"/>
    <xdr:sp macro="" textlink="">
      <xdr:nvSpPr>
        <xdr:cNvPr id="179" name="テキスト ボックス 178"/>
        <xdr:cNvSpPr txBox="1"/>
      </xdr:nvSpPr>
      <xdr:spPr>
        <a:xfrm>
          <a:off x="3497794"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66782</xdr:rowOff>
    </xdr:from>
    <xdr:to>
      <xdr:col>4</xdr:col>
      <xdr:colOff>155575</xdr:colOff>
      <xdr:row>77</xdr:row>
      <xdr:rowOff>21279</xdr:rowOff>
    </xdr:to>
    <xdr:cxnSp macro="">
      <xdr:nvCxnSpPr>
        <xdr:cNvPr id="180" name="直線コネクタ 179"/>
        <xdr:cNvCxnSpPr/>
      </xdr:nvCxnSpPr>
      <xdr:spPr>
        <a:xfrm flipV="1">
          <a:off x="2019300" y="13096982"/>
          <a:ext cx="889000" cy="12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11393</xdr:rowOff>
    </xdr:from>
    <xdr:to>
      <xdr:col>4</xdr:col>
      <xdr:colOff>206375</xdr:colOff>
      <xdr:row>76</xdr:row>
      <xdr:rowOff>112993</xdr:rowOff>
    </xdr:to>
    <xdr:sp macro="" textlink="">
      <xdr:nvSpPr>
        <xdr:cNvPr id="181" name="フローチャート : 判断 180"/>
        <xdr:cNvSpPr/>
      </xdr:nvSpPr>
      <xdr:spPr>
        <a:xfrm>
          <a:off x="2857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129520</xdr:rowOff>
    </xdr:from>
    <xdr:ext cx="599010" cy="259045"/>
    <xdr:sp macro="" textlink="">
      <xdr:nvSpPr>
        <xdr:cNvPr id="182" name="テキスト ボックス 181"/>
        <xdr:cNvSpPr txBox="1"/>
      </xdr:nvSpPr>
      <xdr:spPr>
        <a:xfrm>
          <a:off x="2608794" y="1281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141768</xdr:rowOff>
    </xdr:from>
    <xdr:to>
      <xdr:col>2</xdr:col>
      <xdr:colOff>638175</xdr:colOff>
      <xdr:row>77</xdr:row>
      <xdr:rowOff>21279</xdr:rowOff>
    </xdr:to>
    <xdr:cxnSp macro="">
      <xdr:nvCxnSpPr>
        <xdr:cNvPr id="183" name="直線コネクタ 182"/>
        <xdr:cNvCxnSpPr/>
      </xdr:nvCxnSpPr>
      <xdr:spPr>
        <a:xfrm>
          <a:off x="1130300" y="13171968"/>
          <a:ext cx="889000" cy="5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92244</xdr:rowOff>
    </xdr:from>
    <xdr:to>
      <xdr:col>3</xdr:col>
      <xdr:colOff>3175</xdr:colOff>
      <xdr:row>77</xdr:row>
      <xdr:rowOff>22394</xdr:rowOff>
    </xdr:to>
    <xdr:sp macro="" textlink="">
      <xdr:nvSpPr>
        <xdr:cNvPr id="184" name="フローチャート : 判断 183"/>
        <xdr:cNvSpPr/>
      </xdr:nvSpPr>
      <xdr:spPr>
        <a:xfrm>
          <a:off x="1968500" y="1312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38920</xdr:rowOff>
    </xdr:from>
    <xdr:ext cx="599010" cy="259045"/>
    <xdr:sp macro="" textlink="">
      <xdr:nvSpPr>
        <xdr:cNvPr id="185" name="テキスト ボックス 184"/>
        <xdr:cNvSpPr txBox="1"/>
      </xdr:nvSpPr>
      <xdr:spPr>
        <a:xfrm>
          <a:off x="1719794" y="12897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14816</xdr:rowOff>
    </xdr:from>
    <xdr:to>
      <xdr:col>1</xdr:col>
      <xdr:colOff>485775</xdr:colOff>
      <xdr:row>77</xdr:row>
      <xdr:rowOff>116416</xdr:rowOff>
    </xdr:to>
    <xdr:sp macro="" textlink="">
      <xdr:nvSpPr>
        <xdr:cNvPr id="186" name="フローチャート : 判断 185"/>
        <xdr:cNvSpPr/>
      </xdr:nvSpPr>
      <xdr:spPr>
        <a:xfrm>
          <a:off x="1079500" y="1321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107543</xdr:rowOff>
    </xdr:from>
    <xdr:ext cx="599010" cy="259045"/>
    <xdr:sp macro="" textlink="">
      <xdr:nvSpPr>
        <xdr:cNvPr id="187" name="テキスト ボックス 186"/>
        <xdr:cNvSpPr txBox="1"/>
      </xdr:nvSpPr>
      <xdr:spPr>
        <a:xfrm>
          <a:off x="830794" y="1330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47323</xdr:rowOff>
    </xdr:from>
    <xdr:to>
      <xdr:col>6</xdr:col>
      <xdr:colOff>561975</xdr:colOff>
      <xdr:row>75</xdr:row>
      <xdr:rowOff>148924</xdr:rowOff>
    </xdr:to>
    <xdr:sp macro="" textlink="">
      <xdr:nvSpPr>
        <xdr:cNvPr id="193" name="円/楕円 192"/>
        <xdr:cNvSpPr/>
      </xdr:nvSpPr>
      <xdr:spPr>
        <a:xfrm>
          <a:off x="4584700" y="129060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70200</xdr:rowOff>
    </xdr:from>
    <xdr:ext cx="599010" cy="259045"/>
    <xdr:sp macro="" textlink="">
      <xdr:nvSpPr>
        <xdr:cNvPr id="194" name="民生費該当値テキスト"/>
        <xdr:cNvSpPr txBox="1"/>
      </xdr:nvSpPr>
      <xdr:spPr>
        <a:xfrm>
          <a:off x="4686300" y="1275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177,275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118573</xdr:rowOff>
    </xdr:from>
    <xdr:to>
      <xdr:col>5</xdr:col>
      <xdr:colOff>409575</xdr:colOff>
      <xdr:row>76</xdr:row>
      <xdr:rowOff>48723</xdr:rowOff>
    </xdr:to>
    <xdr:sp macro="" textlink="">
      <xdr:nvSpPr>
        <xdr:cNvPr id="195" name="円/楕円 194"/>
        <xdr:cNvSpPr/>
      </xdr:nvSpPr>
      <xdr:spPr>
        <a:xfrm>
          <a:off x="3746500" y="1297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65250</xdr:rowOff>
    </xdr:from>
    <xdr:ext cx="599010" cy="259045"/>
    <xdr:sp macro="" textlink="">
      <xdr:nvSpPr>
        <xdr:cNvPr id="196" name="テキスト ボックス 195"/>
        <xdr:cNvSpPr txBox="1"/>
      </xdr:nvSpPr>
      <xdr:spPr>
        <a:xfrm>
          <a:off x="3497794" y="1275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164,808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15982</xdr:rowOff>
    </xdr:from>
    <xdr:to>
      <xdr:col>4</xdr:col>
      <xdr:colOff>206375</xdr:colOff>
      <xdr:row>76</xdr:row>
      <xdr:rowOff>117582</xdr:rowOff>
    </xdr:to>
    <xdr:sp macro="" textlink="">
      <xdr:nvSpPr>
        <xdr:cNvPr id="197" name="円/楕円 196"/>
        <xdr:cNvSpPr/>
      </xdr:nvSpPr>
      <xdr:spPr>
        <a:xfrm>
          <a:off x="2857500" y="1304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108709</xdr:rowOff>
    </xdr:from>
    <xdr:ext cx="599010" cy="259045"/>
    <xdr:sp macro="" textlink="">
      <xdr:nvSpPr>
        <xdr:cNvPr id="198" name="テキスト ボックス 197"/>
        <xdr:cNvSpPr txBox="1"/>
      </xdr:nvSpPr>
      <xdr:spPr>
        <a:xfrm>
          <a:off x="2608794" y="13138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152,759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141929</xdr:rowOff>
    </xdr:from>
    <xdr:to>
      <xdr:col>3</xdr:col>
      <xdr:colOff>3175</xdr:colOff>
      <xdr:row>77</xdr:row>
      <xdr:rowOff>72079</xdr:rowOff>
    </xdr:to>
    <xdr:sp macro="" textlink="">
      <xdr:nvSpPr>
        <xdr:cNvPr id="199" name="円/楕円 198"/>
        <xdr:cNvSpPr/>
      </xdr:nvSpPr>
      <xdr:spPr>
        <a:xfrm>
          <a:off x="1968500" y="1317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63206</xdr:rowOff>
    </xdr:from>
    <xdr:ext cx="599010" cy="259045"/>
    <xdr:sp macro="" textlink="">
      <xdr:nvSpPr>
        <xdr:cNvPr id="200" name="テキスト ボックス 199"/>
        <xdr:cNvSpPr txBox="1"/>
      </xdr:nvSpPr>
      <xdr:spPr>
        <a:xfrm>
          <a:off x="1719794" y="1326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130,721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90968</xdr:rowOff>
    </xdr:from>
    <xdr:to>
      <xdr:col>1</xdr:col>
      <xdr:colOff>485775</xdr:colOff>
      <xdr:row>77</xdr:row>
      <xdr:rowOff>21118</xdr:rowOff>
    </xdr:to>
    <xdr:sp macro="" textlink="">
      <xdr:nvSpPr>
        <xdr:cNvPr id="201" name="円/楕円 200"/>
        <xdr:cNvSpPr/>
      </xdr:nvSpPr>
      <xdr:spPr>
        <a:xfrm>
          <a:off x="1079500" y="1312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37646</xdr:rowOff>
    </xdr:from>
    <xdr:ext cx="599010" cy="259045"/>
    <xdr:sp macro="" textlink="">
      <xdr:nvSpPr>
        <xdr:cNvPr id="202" name="テキスト ボックス 201"/>
        <xdr:cNvSpPr txBox="1"/>
      </xdr:nvSpPr>
      <xdr:spPr>
        <a:xfrm>
          <a:off x="830794" y="12896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72,953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1" name="テキスト ボックス 220"/>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29" name="直線コネクタ 228"/>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107931</xdr:rowOff>
    </xdr:from>
    <xdr:ext cx="534377" cy="259045"/>
    <xdr:sp macro="" textlink="">
      <xdr:nvSpPr>
        <xdr:cNvPr id="230" name="衛生費最小値テキスト"/>
        <xdr:cNvSpPr txBox="1"/>
      </xdr:nvSpPr>
      <xdr:spPr>
        <a:xfrm>
          <a:off x="4686300" y="1708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1" name="直線コネクタ 230"/>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159252</xdr:rowOff>
    </xdr:from>
    <xdr:ext cx="599010" cy="259045"/>
    <xdr:sp macro="" textlink="">
      <xdr:nvSpPr>
        <xdr:cNvPr id="232" name="衛生費最大値テキスト"/>
        <xdr:cNvSpPr txBox="1"/>
      </xdr:nvSpPr>
      <xdr:spPr>
        <a:xfrm>
          <a:off x="4686300" y="1524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3" name="直線コネクタ 232"/>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121281</xdr:rowOff>
    </xdr:from>
    <xdr:to>
      <xdr:col>6</xdr:col>
      <xdr:colOff>511175</xdr:colOff>
      <xdr:row>97</xdr:row>
      <xdr:rowOff>146624</xdr:rowOff>
    </xdr:to>
    <xdr:cxnSp macro="">
      <xdr:nvCxnSpPr>
        <xdr:cNvPr id="234" name="直線コネクタ 233"/>
        <xdr:cNvCxnSpPr/>
      </xdr:nvCxnSpPr>
      <xdr:spPr>
        <a:xfrm>
          <a:off x="3797300" y="16751931"/>
          <a:ext cx="8382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135193</xdr:rowOff>
    </xdr:from>
    <xdr:ext cx="534377" cy="259045"/>
    <xdr:sp macro="" textlink="">
      <xdr:nvSpPr>
        <xdr:cNvPr id="235" name="衛生費平均値テキスト"/>
        <xdr:cNvSpPr txBox="1"/>
      </xdr:nvSpPr>
      <xdr:spPr>
        <a:xfrm>
          <a:off x="4686300" y="1642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36" name="フローチャート : 判断 235"/>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121281</xdr:rowOff>
    </xdr:from>
    <xdr:to>
      <xdr:col>5</xdr:col>
      <xdr:colOff>358775</xdr:colOff>
      <xdr:row>97</xdr:row>
      <xdr:rowOff>123878</xdr:rowOff>
    </xdr:to>
    <xdr:cxnSp macro="">
      <xdr:nvCxnSpPr>
        <xdr:cNvPr id="237" name="直線コネクタ 236"/>
        <xdr:cNvCxnSpPr/>
      </xdr:nvCxnSpPr>
      <xdr:spPr>
        <a:xfrm flipV="1">
          <a:off x="2908300" y="16751931"/>
          <a:ext cx="8890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38" name="フローチャート : 判断 237"/>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90310</xdr:rowOff>
    </xdr:from>
    <xdr:ext cx="534377" cy="259045"/>
    <xdr:sp macro="" textlink="">
      <xdr:nvSpPr>
        <xdr:cNvPr id="239" name="テキスト ボックス 238"/>
        <xdr:cNvSpPr txBox="1"/>
      </xdr:nvSpPr>
      <xdr:spPr>
        <a:xfrm>
          <a:off x="3530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123878</xdr:rowOff>
    </xdr:from>
    <xdr:to>
      <xdr:col>4</xdr:col>
      <xdr:colOff>155575</xdr:colOff>
      <xdr:row>97</xdr:row>
      <xdr:rowOff>133021</xdr:rowOff>
    </xdr:to>
    <xdr:cxnSp macro="">
      <xdr:nvCxnSpPr>
        <xdr:cNvPr id="240" name="直線コネクタ 239"/>
        <xdr:cNvCxnSpPr/>
      </xdr:nvCxnSpPr>
      <xdr:spPr>
        <a:xfrm flipV="1">
          <a:off x="2019300" y="16754528"/>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1" name="フローチャート : 判断 240"/>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117023</xdr:rowOff>
    </xdr:from>
    <xdr:ext cx="534377" cy="259045"/>
    <xdr:sp macro="" textlink="">
      <xdr:nvSpPr>
        <xdr:cNvPr id="242" name="テキスト ボックス 241"/>
        <xdr:cNvSpPr txBox="1"/>
      </xdr:nvSpPr>
      <xdr:spPr>
        <a:xfrm>
          <a:off x="2641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133021</xdr:rowOff>
    </xdr:from>
    <xdr:to>
      <xdr:col>2</xdr:col>
      <xdr:colOff>638175</xdr:colOff>
      <xdr:row>97</xdr:row>
      <xdr:rowOff>133576</xdr:rowOff>
    </xdr:to>
    <xdr:cxnSp macro="">
      <xdr:nvCxnSpPr>
        <xdr:cNvPr id="243" name="直線コネクタ 242"/>
        <xdr:cNvCxnSpPr/>
      </xdr:nvCxnSpPr>
      <xdr:spPr>
        <a:xfrm flipV="1">
          <a:off x="1130300" y="16763671"/>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44" name="フローチャート : 判断 243"/>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171006</xdr:rowOff>
    </xdr:from>
    <xdr:ext cx="534377" cy="259045"/>
    <xdr:sp macro="" textlink="">
      <xdr:nvSpPr>
        <xdr:cNvPr id="245" name="テキスト ボックス 244"/>
        <xdr:cNvSpPr txBox="1"/>
      </xdr:nvSpPr>
      <xdr:spPr>
        <a:xfrm>
          <a:off x="1752111" y="1645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46" name="フローチャート : 判断 245"/>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24382</xdr:rowOff>
    </xdr:from>
    <xdr:ext cx="534377" cy="259045"/>
    <xdr:sp macro="" textlink="">
      <xdr:nvSpPr>
        <xdr:cNvPr id="247" name="テキスト ボックス 246"/>
        <xdr:cNvSpPr txBox="1"/>
      </xdr:nvSpPr>
      <xdr:spPr>
        <a:xfrm>
          <a:off x="863111" y="168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95824</xdr:rowOff>
    </xdr:from>
    <xdr:to>
      <xdr:col>6</xdr:col>
      <xdr:colOff>561975</xdr:colOff>
      <xdr:row>98</xdr:row>
      <xdr:rowOff>25974</xdr:rowOff>
    </xdr:to>
    <xdr:sp macro="" textlink="">
      <xdr:nvSpPr>
        <xdr:cNvPr id="253" name="円/楕円 252"/>
        <xdr:cNvSpPr/>
      </xdr:nvSpPr>
      <xdr:spPr>
        <a:xfrm>
          <a:off x="4584700" y="1672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74251</xdr:rowOff>
    </xdr:from>
    <xdr:ext cx="534377" cy="259045"/>
    <xdr:sp macro="" textlink="">
      <xdr:nvSpPr>
        <xdr:cNvPr id="254" name="衛生費該当値テキスト"/>
        <xdr:cNvSpPr txBox="1"/>
      </xdr:nvSpPr>
      <xdr:spPr>
        <a:xfrm>
          <a:off x="4686300" y="167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38,076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70481</xdr:rowOff>
    </xdr:from>
    <xdr:to>
      <xdr:col>5</xdr:col>
      <xdr:colOff>409575</xdr:colOff>
      <xdr:row>98</xdr:row>
      <xdr:rowOff>631</xdr:rowOff>
    </xdr:to>
    <xdr:sp macro="" textlink="">
      <xdr:nvSpPr>
        <xdr:cNvPr id="255" name="円/楕円 254"/>
        <xdr:cNvSpPr/>
      </xdr:nvSpPr>
      <xdr:spPr>
        <a:xfrm>
          <a:off x="3746500" y="167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163208</xdr:rowOff>
    </xdr:from>
    <xdr:ext cx="534377" cy="259045"/>
    <xdr:sp macro="" textlink="">
      <xdr:nvSpPr>
        <xdr:cNvPr id="256" name="テキスト ボックス 255"/>
        <xdr:cNvSpPr txBox="1"/>
      </xdr:nvSpPr>
      <xdr:spPr>
        <a:xfrm>
          <a:off x="3530111" y="167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39,628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73078</xdr:rowOff>
    </xdr:from>
    <xdr:to>
      <xdr:col>4</xdr:col>
      <xdr:colOff>206375</xdr:colOff>
      <xdr:row>98</xdr:row>
      <xdr:rowOff>3228</xdr:rowOff>
    </xdr:to>
    <xdr:sp macro="" textlink="">
      <xdr:nvSpPr>
        <xdr:cNvPr id="257" name="円/楕円 256"/>
        <xdr:cNvSpPr/>
      </xdr:nvSpPr>
      <xdr:spPr>
        <a:xfrm>
          <a:off x="2857500" y="1670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165805</xdr:rowOff>
    </xdr:from>
    <xdr:ext cx="534377" cy="259045"/>
    <xdr:sp macro="" textlink="">
      <xdr:nvSpPr>
        <xdr:cNvPr id="258" name="テキスト ボックス 257"/>
        <xdr:cNvSpPr txBox="1"/>
      </xdr:nvSpPr>
      <xdr:spPr>
        <a:xfrm>
          <a:off x="2641111" y="1679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82221</xdr:rowOff>
    </xdr:from>
    <xdr:to>
      <xdr:col>3</xdr:col>
      <xdr:colOff>3175</xdr:colOff>
      <xdr:row>98</xdr:row>
      <xdr:rowOff>12371</xdr:rowOff>
    </xdr:to>
    <xdr:sp macro="" textlink="">
      <xdr:nvSpPr>
        <xdr:cNvPr id="259" name="円/楕円 258"/>
        <xdr:cNvSpPr/>
      </xdr:nvSpPr>
      <xdr:spPr>
        <a:xfrm>
          <a:off x="1968500" y="1671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3498</xdr:rowOff>
    </xdr:from>
    <xdr:ext cx="534377" cy="259045"/>
    <xdr:sp macro="" textlink="">
      <xdr:nvSpPr>
        <xdr:cNvPr id="260" name="テキスト ボックス 259"/>
        <xdr:cNvSpPr txBox="1"/>
      </xdr:nvSpPr>
      <xdr:spPr>
        <a:xfrm>
          <a:off x="1752111" y="1680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82776</xdr:rowOff>
    </xdr:from>
    <xdr:to>
      <xdr:col>1</xdr:col>
      <xdr:colOff>485775</xdr:colOff>
      <xdr:row>98</xdr:row>
      <xdr:rowOff>12926</xdr:rowOff>
    </xdr:to>
    <xdr:sp macro="" textlink="">
      <xdr:nvSpPr>
        <xdr:cNvPr id="261" name="円/楕円 260"/>
        <xdr:cNvSpPr/>
      </xdr:nvSpPr>
      <xdr:spPr>
        <a:xfrm>
          <a:off x="1079500" y="167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29453</xdr:rowOff>
    </xdr:from>
    <xdr:ext cx="534377" cy="259045"/>
    <xdr:sp macro="" textlink="">
      <xdr:nvSpPr>
        <xdr:cNvPr id="262" name="テキスト ボックス 261"/>
        <xdr:cNvSpPr txBox="1"/>
      </xdr:nvSpPr>
      <xdr:spPr>
        <a:xfrm>
          <a:off x="863111" y="1648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38,875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86" name="直線コネクタ 285"/>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168863</xdr:rowOff>
    </xdr:from>
    <xdr:ext cx="469744" cy="259045"/>
    <xdr:sp macro="" textlink="">
      <xdr:nvSpPr>
        <xdr:cNvPr id="289" name="労働費最大値テキスト"/>
        <xdr:cNvSpPr txBox="1"/>
      </xdr:nvSpPr>
      <xdr:spPr>
        <a:xfrm>
          <a:off x="10528300" y="51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0" name="直線コネクタ 289"/>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43879</xdr:rowOff>
    </xdr:from>
    <xdr:to>
      <xdr:col>15</xdr:col>
      <xdr:colOff>180975</xdr:colOff>
      <xdr:row>39</xdr:row>
      <xdr:rowOff>43879</xdr:rowOff>
    </xdr:to>
    <xdr:cxnSp macro="">
      <xdr:nvCxnSpPr>
        <xdr:cNvPr id="291" name="直線コネクタ 290"/>
        <xdr:cNvCxnSpPr/>
      </xdr:nvCxnSpPr>
      <xdr:spPr>
        <a:xfrm>
          <a:off x="9639300" y="6730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35386</xdr:rowOff>
    </xdr:from>
    <xdr:ext cx="378565" cy="259045"/>
    <xdr:sp macro="" textlink="">
      <xdr:nvSpPr>
        <xdr:cNvPr id="292" name="労働費平均値テキスト"/>
        <xdr:cNvSpPr txBox="1"/>
      </xdr:nvSpPr>
      <xdr:spPr>
        <a:xfrm>
          <a:off x="10528300" y="63790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3" name="フローチャート : 判断 292"/>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43879</xdr:rowOff>
    </xdr:from>
    <xdr:to>
      <xdr:col>14</xdr:col>
      <xdr:colOff>28575</xdr:colOff>
      <xdr:row>39</xdr:row>
      <xdr:rowOff>43879</xdr:rowOff>
    </xdr:to>
    <xdr:cxnSp macro="">
      <xdr:nvCxnSpPr>
        <xdr:cNvPr id="294" name="直線コネクタ 293"/>
        <xdr:cNvCxnSpPr/>
      </xdr:nvCxnSpPr>
      <xdr:spPr>
        <a:xfrm>
          <a:off x="8750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295" name="フローチャート : 判断 294"/>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105300</xdr:rowOff>
    </xdr:from>
    <xdr:ext cx="378565" cy="259045"/>
    <xdr:sp macro="" textlink="">
      <xdr:nvSpPr>
        <xdr:cNvPr id="296" name="テキスト ボックス 295"/>
        <xdr:cNvSpPr txBox="1"/>
      </xdr:nvSpPr>
      <xdr:spPr>
        <a:xfrm>
          <a:off x="9450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98361</xdr:rowOff>
    </xdr:from>
    <xdr:to>
      <xdr:col>12</xdr:col>
      <xdr:colOff>511175</xdr:colOff>
      <xdr:row>39</xdr:row>
      <xdr:rowOff>43879</xdr:rowOff>
    </xdr:to>
    <xdr:cxnSp macro="">
      <xdr:nvCxnSpPr>
        <xdr:cNvPr id="297" name="直線コネクタ 296"/>
        <xdr:cNvCxnSpPr/>
      </xdr:nvCxnSpPr>
      <xdr:spPr>
        <a:xfrm>
          <a:off x="7861300" y="6270561"/>
          <a:ext cx="889000" cy="45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298" name="フローチャート : 判断 297"/>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144</xdr:rowOff>
    </xdr:from>
    <xdr:ext cx="469744" cy="259045"/>
    <xdr:sp macro="" textlink="">
      <xdr:nvSpPr>
        <xdr:cNvPr id="299" name="テキスト ボックス 298"/>
        <xdr:cNvSpPr txBox="1"/>
      </xdr:nvSpPr>
      <xdr:spPr>
        <a:xfrm>
          <a:off x="8515427"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98361</xdr:rowOff>
    </xdr:from>
    <xdr:to>
      <xdr:col>11</xdr:col>
      <xdr:colOff>307975</xdr:colOff>
      <xdr:row>37</xdr:row>
      <xdr:rowOff>91694</xdr:rowOff>
    </xdr:to>
    <xdr:cxnSp macro="">
      <xdr:nvCxnSpPr>
        <xdr:cNvPr id="300" name="直線コネクタ 299"/>
        <xdr:cNvCxnSpPr/>
      </xdr:nvCxnSpPr>
      <xdr:spPr>
        <a:xfrm flipV="1">
          <a:off x="6972300" y="6270561"/>
          <a:ext cx="889000" cy="1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1" name="フローチャート : 判断 300"/>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168673</xdr:rowOff>
    </xdr:from>
    <xdr:ext cx="469744" cy="259045"/>
    <xdr:sp macro="" textlink="">
      <xdr:nvSpPr>
        <xdr:cNvPr id="302" name="テキスト ボックス 301"/>
        <xdr:cNvSpPr txBox="1"/>
      </xdr:nvSpPr>
      <xdr:spPr>
        <a:xfrm>
          <a:off x="7626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3" name="フローチャート : 判断 302"/>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134002</xdr:rowOff>
    </xdr:from>
    <xdr:ext cx="469744" cy="259045"/>
    <xdr:sp macro="" textlink="">
      <xdr:nvSpPr>
        <xdr:cNvPr id="304" name="テキスト ボックス 303"/>
        <xdr:cNvSpPr txBox="1"/>
      </xdr:nvSpPr>
      <xdr:spPr>
        <a:xfrm>
          <a:off x="6737427"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164529</xdr:rowOff>
    </xdr:from>
    <xdr:to>
      <xdr:col>15</xdr:col>
      <xdr:colOff>231775</xdr:colOff>
      <xdr:row>39</xdr:row>
      <xdr:rowOff>94679</xdr:rowOff>
    </xdr:to>
    <xdr:sp macro="" textlink="">
      <xdr:nvSpPr>
        <xdr:cNvPr id="310" name="円/楕円 309"/>
        <xdr:cNvSpPr/>
      </xdr:nvSpPr>
      <xdr:spPr>
        <a:xfrm>
          <a:off x="104267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79456</xdr:rowOff>
    </xdr:from>
    <xdr:ext cx="249299" cy="259045"/>
    <xdr:sp macro="" textlink="">
      <xdr:nvSpPr>
        <xdr:cNvPr id="311" name="労働費該当値テキスト"/>
        <xdr:cNvSpPr txBox="1"/>
      </xdr:nvSpPr>
      <xdr:spPr>
        <a:xfrm>
          <a:off x="10528300" y="6594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164529</xdr:rowOff>
    </xdr:from>
    <xdr:to>
      <xdr:col>14</xdr:col>
      <xdr:colOff>79375</xdr:colOff>
      <xdr:row>39</xdr:row>
      <xdr:rowOff>94679</xdr:rowOff>
    </xdr:to>
    <xdr:sp macro="" textlink="">
      <xdr:nvSpPr>
        <xdr:cNvPr id="312" name="円/楕円 311"/>
        <xdr:cNvSpPr/>
      </xdr:nvSpPr>
      <xdr:spPr>
        <a:xfrm>
          <a:off x="9588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85806</xdr:rowOff>
    </xdr:from>
    <xdr:ext cx="249299" cy="259045"/>
    <xdr:sp macro="" textlink="">
      <xdr:nvSpPr>
        <xdr:cNvPr id="313" name="テキスト ボックス 312"/>
        <xdr:cNvSpPr txBox="1"/>
      </xdr:nvSpPr>
      <xdr:spPr>
        <a:xfrm>
          <a:off x="9514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164529</xdr:rowOff>
    </xdr:from>
    <xdr:to>
      <xdr:col>12</xdr:col>
      <xdr:colOff>561975</xdr:colOff>
      <xdr:row>39</xdr:row>
      <xdr:rowOff>94679</xdr:rowOff>
    </xdr:to>
    <xdr:sp macro="" textlink="">
      <xdr:nvSpPr>
        <xdr:cNvPr id="314" name="円/楕円 313"/>
        <xdr:cNvSpPr/>
      </xdr:nvSpPr>
      <xdr:spPr>
        <a:xfrm>
          <a:off x="8699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85806</xdr:rowOff>
    </xdr:from>
    <xdr:ext cx="249299" cy="259045"/>
    <xdr:sp macro="" textlink="">
      <xdr:nvSpPr>
        <xdr:cNvPr id="315" name="テキスト ボックス 314"/>
        <xdr:cNvSpPr txBox="1"/>
      </xdr:nvSpPr>
      <xdr:spPr>
        <a:xfrm>
          <a:off x="8625649"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47561</xdr:rowOff>
    </xdr:from>
    <xdr:to>
      <xdr:col>11</xdr:col>
      <xdr:colOff>358775</xdr:colOff>
      <xdr:row>36</xdr:row>
      <xdr:rowOff>149161</xdr:rowOff>
    </xdr:to>
    <xdr:sp macro="" textlink="">
      <xdr:nvSpPr>
        <xdr:cNvPr id="316" name="円/楕円 315"/>
        <xdr:cNvSpPr/>
      </xdr:nvSpPr>
      <xdr:spPr>
        <a:xfrm>
          <a:off x="7810500" y="62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165688</xdr:rowOff>
    </xdr:from>
    <xdr:ext cx="469744" cy="259045"/>
    <xdr:sp macro="" textlink="">
      <xdr:nvSpPr>
        <xdr:cNvPr id="317" name="テキスト ボックス 316"/>
        <xdr:cNvSpPr txBox="1"/>
      </xdr:nvSpPr>
      <xdr:spPr>
        <a:xfrm>
          <a:off x="7626427" y="59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40894</xdr:rowOff>
    </xdr:from>
    <xdr:to>
      <xdr:col>10</xdr:col>
      <xdr:colOff>155575</xdr:colOff>
      <xdr:row>37</xdr:row>
      <xdr:rowOff>142494</xdr:rowOff>
    </xdr:to>
    <xdr:sp macro="" textlink="">
      <xdr:nvSpPr>
        <xdr:cNvPr id="318" name="円/楕円 317"/>
        <xdr:cNvSpPr/>
      </xdr:nvSpPr>
      <xdr:spPr>
        <a:xfrm>
          <a:off x="6921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159021</xdr:rowOff>
    </xdr:from>
    <xdr:ext cx="469744" cy="259045"/>
    <xdr:sp macro="" textlink="">
      <xdr:nvSpPr>
        <xdr:cNvPr id="319" name="テキスト ボックス 318"/>
        <xdr:cNvSpPr txBox="1"/>
      </xdr:nvSpPr>
      <xdr:spPr>
        <a:xfrm>
          <a:off x="6737427" y="61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25,461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1" name="直線コネクタ 340"/>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89664</xdr:rowOff>
    </xdr:from>
    <xdr:ext cx="534377" cy="259045"/>
    <xdr:sp macro="" textlink="">
      <xdr:nvSpPr>
        <xdr:cNvPr id="342" name="農林水産業費最小値テキスト"/>
        <xdr:cNvSpPr txBox="1"/>
      </xdr:nvSpPr>
      <xdr:spPr>
        <a:xfrm>
          <a:off x="10528300" y="1003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3" name="直線コネクタ 342"/>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30393</xdr:rowOff>
    </xdr:from>
    <xdr:ext cx="599010" cy="259045"/>
    <xdr:sp macro="" textlink="">
      <xdr:nvSpPr>
        <xdr:cNvPr id="344" name="農林水産業費最大値テキスト"/>
        <xdr:cNvSpPr txBox="1"/>
      </xdr:nvSpPr>
      <xdr:spPr>
        <a:xfrm>
          <a:off x="10528300" y="860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45" name="直線コネクタ 344"/>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133738</xdr:rowOff>
    </xdr:from>
    <xdr:to>
      <xdr:col>15</xdr:col>
      <xdr:colOff>180975</xdr:colOff>
      <xdr:row>58</xdr:row>
      <xdr:rowOff>3496</xdr:rowOff>
    </xdr:to>
    <xdr:cxnSp macro="">
      <xdr:nvCxnSpPr>
        <xdr:cNvPr id="346" name="直線コネクタ 345"/>
        <xdr:cNvCxnSpPr/>
      </xdr:nvCxnSpPr>
      <xdr:spPr>
        <a:xfrm flipV="1">
          <a:off x="9639300" y="9906388"/>
          <a:ext cx="838200" cy="4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83160</xdr:rowOff>
    </xdr:from>
    <xdr:ext cx="534377" cy="259045"/>
    <xdr:sp macro="" textlink="">
      <xdr:nvSpPr>
        <xdr:cNvPr id="347" name="農林水産業費平均値テキスト"/>
        <xdr:cNvSpPr txBox="1"/>
      </xdr:nvSpPr>
      <xdr:spPr>
        <a:xfrm>
          <a:off x="10528300" y="9855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48" name="フローチャート : 判断 347"/>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3496</xdr:rowOff>
    </xdr:from>
    <xdr:to>
      <xdr:col>14</xdr:col>
      <xdr:colOff>28575</xdr:colOff>
      <xdr:row>58</xdr:row>
      <xdr:rowOff>13750</xdr:rowOff>
    </xdr:to>
    <xdr:cxnSp macro="">
      <xdr:nvCxnSpPr>
        <xdr:cNvPr id="349" name="直線コネクタ 348"/>
        <xdr:cNvCxnSpPr/>
      </xdr:nvCxnSpPr>
      <xdr:spPr>
        <a:xfrm flipV="1">
          <a:off x="8750300" y="9947596"/>
          <a:ext cx="889000" cy="1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0" name="フローチャート : 判断 349"/>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27819</xdr:rowOff>
    </xdr:from>
    <xdr:ext cx="534377" cy="259045"/>
    <xdr:sp macro="" textlink="">
      <xdr:nvSpPr>
        <xdr:cNvPr id="351" name="テキスト ボックス 350"/>
        <xdr:cNvSpPr txBox="1"/>
      </xdr:nvSpPr>
      <xdr:spPr>
        <a:xfrm>
          <a:off x="9372111" y="96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6874</xdr:rowOff>
    </xdr:from>
    <xdr:to>
      <xdr:col>12</xdr:col>
      <xdr:colOff>511175</xdr:colOff>
      <xdr:row>58</xdr:row>
      <xdr:rowOff>13750</xdr:rowOff>
    </xdr:to>
    <xdr:cxnSp macro="">
      <xdr:nvCxnSpPr>
        <xdr:cNvPr id="352" name="直線コネクタ 351"/>
        <xdr:cNvCxnSpPr/>
      </xdr:nvCxnSpPr>
      <xdr:spPr>
        <a:xfrm>
          <a:off x="7861300" y="9950974"/>
          <a:ext cx="889000" cy="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3" name="フローチャート : 判断 352"/>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157914</xdr:rowOff>
    </xdr:from>
    <xdr:ext cx="534377" cy="259045"/>
    <xdr:sp macro="" textlink="">
      <xdr:nvSpPr>
        <xdr:cNvPr id="354" name="テキスト ボックス 353"/>
        <xdr:cNvSpPr txBox="1"/>
      </xdr:nvSpPr>
      <xdr:spPr>
        <a:xfrm>
          <a:off x="8483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6874</xdr:rowOff>
    </xdr:from>
    <xdr:to>
      <xdr:col>11</xdr:col>
      <xdr:colOff>307975</xdr:colOff>
      <xdr:row>58</xdr:row>
      <xdr:rowOff>39642</xdr:rowOff>
    </xdr:to>
    <xdr:cxnSp macro="">
      <xdr:nvCxnSpPr>
        <xdr:cNvPr id="355" name="直線コネクタ 354"/>
        <xdr:cNvCxnSpPr/>
      </xdr:nvCxnSpPr>
      <xdr:spPr>
        <a:xfrm flipV="1">
          <a:off x="6972300" y="9950974"/>
          <a:ext cx="8890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56" name="フローチャート : 判断 355"/>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61125</xdr:rowOff>
    </xdr:from>
    <xdr:ext cx="534377" cy="259045"/>
    <xdr:sp macro="" textlink="">
      <xdr:nvSpPr>
        <xdr:cNvPr id="357" name="テキスト ボックス 356"/>
        <xdr:cNvSpPr txBox="1"/>
      </xdr:nvSpPr>
      <xdr:spPr>
        <a:xfrm>
          <a:off x="7594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58" name="フローチャート : 判断 357"/>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92361</xdr:rowOff>
    </xdr:from>
    <xdr:ext cx="534377" cy="259045"/>
    <xdr:sp macro="" textlink="">
      <xdr:nvSpPr>
        <xdr:cNvPr id="359" name="テキスト ボックス 358"/>
        <xdr:cNvSpPr txBox="1"/>
      </xdr:nvSpPr>
      <xdr:spPr>
        <a:xfrm>
          <a:off x="6705111" y="96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82938</xdr:rowOff>
    </xdr:from>
    <xdr:to>
      <xdr:col>15</xdr:col>
      <xdr:colOff>231775</xdr:colOff>
      <xdr:row>58</xdr:row>
      <xdr:rowOff>13088</xdr:rowOff>
    </xdr:to>
    <xdr:sp macro="" textlink="">
      <xdr:nvSpPr>
        <xdr:cNvPr id="365" name="円/楕円 364"/>
        <xdr:cNvSpPr/>
      </xdr:nvSpPr>
      <xdr:spPr>
        <a:xfrm>
          <a:off x="10426700" y="98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42315</xdr:rowOff>
    </xdr:from>
    <xdr:ext cx="534377" cy="259045"/>
    <xdr:sp macro="" textlink="">
      <xdr:nvSpPr>
        <xdr:cNvPr id="366" name="農林水産業費該当値テキスト"/>
        <xdr:cNvSpPr txBox="1"/>
      </xdr:nvSpPr>
      <xdr:spPr>
        <a:xfrm>
          <a:off x="10528300" y="964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38,804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124146</xdr:rowOff>
    </xdr:from>
    <xdr:to>
      <xdr:col>14</xdr:col>
      <xdr:colOff>79375</xdr:colOff>
      <xdr:row>58</xdr:row>
      <xdr:rowOff>54296</xdr:rowOff>
    </xdr:to>
    <xdr:sp macro="" textlink="">
      <xdr:nvSpPr>
        <xdr:cNvPr id="367" name="円/楕円 366"/>
        <xdr:cNvSpPr/>
      </xdr:nvSpPr>
      <xdr:spPr>
        <a:xfrm>
          <a:off x="9588500" y="989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45423</xdr:rowOff>
    </xdr:from>
    <xdr:ext cx="534377" cy="259045"/>
    <xdr:sp macro="" textlink="">
      <xdr:nvSpPr>
        <xdr:cNvPr id="368" name="テキスト ボックス 367"/>
        <xdr:cNvSpPr txBox="1"/>
      </xdr:nvSpPr>
      <xdr:spPr>
        <a:xfrm>
          <a:off x="9372111" y="998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29,791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134400</xdr:rowOff>
    </xdr:from>
    <xdr:to>
      <xdr:col>12</xdr:col>
      <xdr:colOff>561975</xdr:colOff>
      <xdr:row>58</xdr:row>
      <xdr:rowOff>64550</xdr:rowOff>
    </xdr:to>
    <xdr:sp macro="" textlink="">
      <xdr:nvSpPr>
        <xdr:cNvPr id="369" name="円/楕円 368"/>
        <xdr:cNvSpPr/>
      </xdr:nvSpPr>
      <xdr:spPr>
        <a:xfrm>
          <a:off x="8699500" y="990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55677</xdr:rowOff>
    </xdr:from>
    <xdr:ext cx="534377" cy="259045"/>
    <xdr:sp macro="" textlink="">
      <xdr:nvSpPr>
        <xdr:cNvPr id="370" name="テキスト ボックス 369"/>
        <xdr:cNvSpPr txBox="1"/>
      </xdr:nvSpPr>
      <xdr:spPr>
        <a:xfrm>
          <a:off x="8483111" y="99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27,548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127524</xdr:rowOff>
    </xdr:from>
    <xdr:to>
      <xdr:col>11</xdr:col>
      <xdr:colOff>358775</xdr:colOff>
      <xdr:row>58</xdr:row>
      <xdr:rowOff>57674</xdr:rowOff>
    </xdr:to>
    <xdr:sp macro="" textlink="">
      <xdr:nvSpPr>
        <xdr:cNvPr id="371" name="円/楕円 370"/>
        <xdr:cNvSpPr/>
      </xdr:nvSpPr>
      <xdr:spPr>
        <a:xfrm>
          <a:off x="7810500" y="99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48801</xdr:rowOff>
    </xdr:from>
    <xdr:ext cx="534377" cy="259045"/>
    <xdr:sp macro="" textlink="">
      <xdr:nvSpPr>
        <xdr:cNvPr id="372" name="テキスト ボックス 371"/>
        <xdr:cNvSpPr txBox="1"/>
      </xdr:nvSpPr>
      <xdr:spPr>
        <a:xfrm>
          <a:off x="7594111" y="999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29,052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160292</xdr:rowOff>
    </xdr:from>
    <xdr:to>
      <xdr:col>10</xdr:col>
      <xdr:colOff>155575</xdr:colOff>
      <xdr:row>58</xdr:row>
      <xdr:rowOff>90442</xdr:rowOff>
    </xdr:to>
    <xdr:sp macro="" textlink="">
      <xdr:nvSpPr>
        <xdr:cNvPr id="373" name="円/楕円 372"/>
        <xdr:cNvSpPr/>
      </xdr:nvSpPr>
      <xdr:spPr>
        <a:xfrm>
          <a:off x="6921500" y="993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81569</xdr:rowOff>
    </xdr:from>
    <xdr:ext cx="534377" cy="259045"/>
    <xdr:sp macro="" textlink="">
      <xdr:nvSpPr>
        <xdr:cNvPr id="374" name="テキスト ボックス 373"/>
        <xdr:cNvSpPr txBox="1"/>
      </xdr:nvSpPr>
      <xdr:spPr>
        <a:xfrm>
          <a:off x="6705111" y="1002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6" name="テキスト ボックス 395"/>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0" name="直線コネクタ 399"/>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41702</xdr:rowOff>
    </xdr:from>
    <xdr:ext cx="469744" cy="259045"/>
    <xdr:sp macro="" textlink="">
      <xdr:nvSpPr>
        <xdr:cNvPr id="401" name="商工費最小値テキスト"/>
        <xdr:cNvSpPr txBox="1"/>
      </xdr:nvSpPr>
      <xdr:spPr>
        <a:xfrm>
          <a:off x="10528300" y="1358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2" name="直線コネクタ 401"/>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82066</xdr:rowOff>
    </xdr:from>
    <xdr:ext cx="534377" cy="259045"/>
    <xdr:sp macro="" textlink="">
      <xdr:nvSpPr>
        <xdr:cNvPr id="403" name="商工費最大値テキスト"/>
        <xdr:cNvSpPr txBox="1"/>
      </xdr:nvSpPr>
      <xdr:spPr>
        <a:xfrm>
          <a:off x="10528300" y="1191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04" name="直線コネクタ 403"/>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48619</xdr:rowOff>
    </xdr:from>
    <xdr:to>
      <xdr:col>15</xdr:col>
      <xdr:colOff>180975</xdr:colOff>
      <xdr:row>79</xdr:row>
      <xdr:rowOff>5806</xdr:rowOff>
    </xdr:to>
    <xdr:cxnSp macro="">
      <xdr:nvCxnSpPr>
        <xdr:cNvPr id="405" name="直線コネクタ 404"/>
        <xdr:cNvCxnSpPr/>
      </xdr:nvCxnSpPr>
      <xdr:spPr>
        <a:xfrm>
          <a:off x="9639300" y="13421719"/>
          <a:ext cx="838200" cy="12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27815</xdr:rowOff>
    </xdr:from>
    <xdr:ext cx="534377" cy="259045"/>
    <xdr:sp macro="" textlink="">
      <xdr:nvSpPr>
        <xdr:cNvPr id="406" name="商工費平均値テキスト"/>
        <xdr:cNvSpPr txBox="1"/>
      </xdr:nvSpPr>
      <xdr:spPr>
        <a:xfrm>
          <a:off x="10528300" y="12886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07" name="フローチャート : 判断 406"/>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48619</xdr:rowOff>
    </xdr:from>
    <xdr:to>
      <xdr:col>14</xdr:col>
      <xdr:colOff>28575</xdr:colOff>
      <xdr:row>78</xdr:row>
      <xdr:rowOff>140060</xdr:rowOff>
    </xdr:to>
    <xdr:cxnSp macro="">
      <xdr:nvCxnSpPr>
        <xdr:cNvPr id="408" name="直線コネクタ 407"/>
        <xdr:cNvCxnSpPr/>
      </xdr:nvCxnSpPr>
      <xdr:spPr>
        <a:xfrm flipV="1">
          <a:off x="8750300" y="1342171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09" name="フローチャート : 判断 408"/>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36393</xdr:rowOff>
    </xdr:from>
    <xdr:ext cx="534377" cy="259045"/>
    <xdr:sp macro="" textlink="">
      <xdr:nvSpPr>
        <xdr:cNvPr id="410" name="テキスト ボックス 409"/>
        <xdr:cNvSpPr txBox="1"/>
      </xdr:nvSpPr>
      <xdr:spPr>
        <a:xfrm>
          <a:off x="9372111" y="1272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140060</xdr:rowOff>
    </xdr:from>
    <xdr:to>
      <xdr:col>12</xdr:col>
      <xdr:colOff>511175</xdr:colOff>
      <xdr:row>79</xdr:row>
      <xdr:rowOff>10998</xdr:rowOff>
    </xdr:to>
    <xdr:cxnSp macro="">
      <xdr:nvCxnSpPr>
        <xdr:cNvPr id="411" name="直線コネクタ 410"/>
        <xdr:cNvCxnSpPr/>
      </xdr:nvCxnSpPr>
      <xdr:spPr>
        <a:xfrm flipV="1">
          <a:off x="7861300" y="13513160"/>
          <a:ext cx="889000" cy="4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2" name="フローチャート : 判断 411"/>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169831</xdr:rowOff>
    </xdr:from>
    <xdr:ext cx="534377" cy="259045"/>
    <xdr:sp macro="" textlink="">
      <xdr:nvSpPr>
        <xdr:cNvPr id="413" name="テキスト ボックス 412"/>
        <xdr:cNvSpPr txBox="1"/>
      </xdr:nvSpPr>
      <xdr:spPr>
        <a:xfrm>
          <a:off x="8483111" y="130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5021</xdr:rowOff>
    </xdr:from>
    <xdr:to>
      <xdr:col>11</xdr:col>
      <xdr:colOff>307975</xdr:colOff>
      <xdr:row>79</xdr:row>
      <xdr:rowOff>10998</xdr:rowOff>
    </xdr:to>
    <xdr:cxnSp macro="">
      <xdr:nvCxnSpPr>
        <xdr:cNvPr id="414" name="直線コネクタ 413"/>
        <xdr:cNvCxnSpPr/>
      </xdr:nvCxnSpPr>
      <xdr:spPr>
        <a:xfrm>
          <a:off x="6972300" y="13549571"/>
          <a:ext cx="889000" cy="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15" name="フローチャート : 判断 414"/>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52886</xdr:rowOff>
    </xdr:from>
    <xdr:ext cx="469744" cy="259045"/>
    <xdr:sp macro="" textlink="">
      <xdr:nvSpPr>
        <xdr:cNvPr id="416" name="テキスト ボックス 415"/>
        <xdr:cNvSpPr txBox="1"/>
      </xdr:nvSpPr>
      <xdr:spPr>
        <a:xfrm>
          <a:off x="7626427" y="13083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17" name="フローチャート : 判断 416"/>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81656</xdr:rowOff>
    </xdr:from>
    <xdr:ext cx="469744" cy="259045"/>
    <xdr:sp macro="" textlink="">
      <xdr:nvSpPr>
        <xdr:cNvPr id="418" name="テキスト ボックス 417"/>
        <xdr:cNvSpPr txBox="1"/>
      </xdr:nvSpPr>
      <xdr:spPr>
        <a:xfrm>
          <a:off x="6737427" y="1311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126456</xdr:rowOff>
    </xdr:from>
    <xdr:to>
      <xdr:col>15</xdr:col>
      <xdr:colOff>231775</xdr:colOff>
      <xdr:row>79</xdr:row>
      <xdr:rowOff>56606</xdr:rowOff>
    </xdr:to>
    <xdr:sp macro="" textlink="">
      <xdr:nvSpPr>
        <xdr:cNvPr id="424" name="円/楕円 423"/>
        <xdr:cNvSpPr/>
      </xdr:nvSpPr>
      <xdr:spPr>
        <a:xfrm>
          <a:off x="10426700" y="1349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41383</xdr:rowOff>
    </xdr:from>
    <xdr:ext cx="469744" cy="259045"/>
    <xdr:sp macro="" textlink="">
      <xdr:nvSpPr>
        <xdr:cNvPr id="425" name="商工費該当値テキスト"/>
        <xdr:cNvSpPr txBox="1"/>
      </xdr:nvSpPr>
      <xdr:spPr>
        <a:xfrm>
          <a:off x="10528300" y="1341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2,850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169269</xdr:rowOff>
    </xdr:from>
    <xdr:to>
      <xdr:col>14</xdr:col>
      <xdr:colOff>79375</xdr:colOff>
      <xdr:row>78</xdr:row>
      <xdr:rowOff>99419</xdr:rowOff>
    </xdr:to>
    <xdr:sp macro="" textlink="">
      <xdr:nvSpPr>
        <xdr:cNvPr id="426" name="円/楕円 425"/>
        <xdr:cNvSpPr/>
      </xdr:nvSpPr>
      <xdr:spPr>
        <a:xfrm>
          <a:off x="9588500" y="1337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90546</xdr:rowOff>
    </xdr:from>
    <xdr:ext cx="469744" cy="259045"/>
    <xdr:sp macro="" textlink="">
      <xdr:nvSpPr>
        <xdr:cNvPr id="427" name="テキスト ボックス 426"/>
        <xdr:cNvSpPr txBox="1"/>
      </xdr:nvSpPr>
      <xdr:spPr>
        <a:xfrm>
          <a:off x="9404427" y="1346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89260</xdr:rowOff>
    </xdr:from>
    <xdr:to>
      <xdr:col>12</xdr:col>
      <xdr:colOff>561975</xdr:colOff>
      <xdr:row>79</xdr:row>
      <xdr:rowOff>19410</xdr:rowOff>
    </xdr:to>
    <xdr:sp macro="" textlink="">
      <xdr:nvSpPr>
        <xdr:cNvPr id="428" name="円/楕円 427"/>
        <xdr:cNvSpPr/>
      </xdr:nvSpPr>
      <xdr:spPr>
        <a:xfrm>
          <a:off x="8699500" y="1346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10537</xdr:rowOff>
    </xdr:from>
    <xdr:ext cx="469744" cy="259045"/>
    <xdr:sp macro="" textlink="">
      <xdr:nvSpPr>
        <xdr:cNvPr id="429" name="テキスト ボックス 428"/>
        <xdr:cNvSpPr txBox="1"/>
      </xdr:nvSpPr>
      <xdr:spPr>
        <a:xfrm>
          <a:off x="8515427" y="13555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131648</xdr:rowOff>
    </xdr:from>
    <xdr:to>
      <xdr:col>11</xdr:col>
      <xdr:colOff>358775</xdr:colOff>
      <xdr:row>79</xdr:row>
      <xdr:rowOff>61798</xdr:rowOff>
    </xdr:to>
    <xdr:sp macro="" textlink="">
      <xdr:nvSpPr>
        <xdr:cNvPr id="430" name="円/楕円 429"/>
        <xdr:cNvSpPr/>
      </xdr:nvSpPr>
      <xdr:spPr>
        <a:xfrm>
          <a:off x="7810500" y="135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52925</xdr:rowOff>
    </xdr:from>
    <xdr:ext cx="469744" cy="259045"/>
    <xdr:sp macro="" textlink="">
      <xdr:nvSpPr>
        <xdr:cNvPr id="431" name="テキスト ボックス 430"/>
        <xdr:cNvSpPr txBox="1"/>
      </xdr:nvSpPr>
      <xdr:spPr>
        <a:xfrm>
          <a:off x="7626427" y="1359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125671</xdr:rowOff>
    </xdr:from>
    <xdr:to>
      <xdr:col>10</xdr:col>
      <xdr:colOff>155575</xdr:colOff>
      <xdr:row>79</xdr:row>
      <xdr:rowOff>55821</xdr:rowOff>
    </xdr:to>
    <xdr:sp macro="" textlink="">
      <xdr:nvSpPr>
        <xdr:cNvPr id="432" name="円/楕円 431"/>
        <xdr:cNvSpPr/>
      </xdr:nvSpPr>
      <xdr:spPr>
        <a:xfrm>
          <a:off x="6921500" y="1349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46948</xdr:rowOff>
    </xdr:from>
    <xdr:ext cx="469744" cy="259045"/>
    <xdr:sp macro="" textlink="">
      <xdr:nvSpPr>
        <xdr:cNvPr id="433" name="テキスト ボックス 432"/>
        <xdr:cNvSpPr txBox="1"/>
      </xdr:nvSpPr>
      <xdr:spPr>
        <a:xfrm>
          <a:off x="6737427" y="1359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7" name="テキスト ボックス 44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9" name="テキスト ボックス 448"/>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1" name="テキスト ボックス 450"/>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3" name="テキスト ボックス 45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57" name="直線コネクタ 456"/>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52740</xdr:rowOff>
    </xdr:from>
    <xdr:ext cx="534377" cy="259045"/>
    <xdr:sp macro="" textlink="">
      <xdr:nvSpPr>
        <xdr:cNvPr id="458" name="土木費最小値テキスト"/>
        <xdr:cNvSpPr txBox="1"/>
      </xdr:nvSpPr>
      <xdr:spPr>
        <a:xfrm>
          <a:off x="10528300" y="1702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59" name="直線コネクタ 458"/>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85827</xdr:rowOff>
    </xdr:from>
    <xdr:ext cx="690189" cy="259045"/>
    <xdr:sp macro="" textlink="">
      <xdr:nvSpPr>
        <xdr:cNvPr id="460" name="土木費最大値テキスト"/>
        <xdr:cNvSpPr txBox="1"/>
      </xdr:nvSpPr>
      <xdr:spPr>
        <a:xfrm>
          <a:off x="10528300" y="15516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1" name="直線コネクタ 460"/>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162032</xdr:rowOff>
    </xdr:from>
    <xdr:to>
      <xdr:col>15</xdr:col>
      <xdr:colOff>180975</xdr:colOff>
      <xdr:row>98</xdr:row>
      <xdr:rowOff>169949</xdr:rowOff>
    </xdr:to>
    <xdr:cxnSp macro="">
      <xdr:nvCxnSpPr>
        <xdr:cNvPr id="462" name="直線コネクタ 461"/>
        <xdr:cNvCxnSpPr/>
      </xdr:nvCxnSpPr>
      <xdr:spPr>
        <a:xfrm flipV="1">
          <a:off x="9639300" y="16964132"/>
          <a:ext cx="838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97190</xdr:rowOff>
    </xdr:from>
    <xdr:ext cx="534377" cy="259045"/>
    <xdr:sp macro="" textlink="">
      <xdr:nvSpPr>
        <xdr:cNvPr id="463" name="土木費平均値テキスト"/>
        <xdr:cNvSpPr txBox="1"/>
      </xdr:nvSpPr>
      <xdr:spPr>
        <a:xfrm>
          <a:off x="10528300" y="16899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64" name="フローチャート : 判断 463"/>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169949</xdr:rowOff>
    </xdr:from>
    <xdr:to>
      <xdr:col>14</xdr:col>
      <xdr:colOff>28575</xdr:colOff>
      <xdr:row>99</xdr:row>
      <xdr:rowOff>17565</xdr:rowOff>
    </xdr:to>
    <xdr:cxnSp macro="">
      <xdr:nvCxnSpPr>
        <xdr:cNvPr id="465" name="直線コネクタ 464"/>
        <xdr:cNvCxnSpPr/>
      </xdr:nvCxnSpPr>
      <xdr:spPr>
        <a:xfrm flipV="1">
          <a:off x="8750300" y="16972049"/>
          <a:ext cx="889000" cy="1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66" name="フローチャート : 判断 465"/>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53196</xdr:rowOff>
    </xdr:from>
    <xdr:ext cx="534377" cy="259045"/>
    <xdr:sp macro="" textlink="">
      <xdr:nvSpPr>
        <xdr:cNvPr id="467" name="テキスト ボックス 466"/>
        <xdr:cNvSpPr txBox="1"/>
      </xdr:nvSpPr>
      <xdr:spPr>
        <a:xfrm>
          <a:off x="9372111" y="1668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9314</xdr:rowOff>
    </xdr:from>
    <xdr:to>
      <xdr:col>12</xdr:col>
      <xdr:colOff>511175</xdr:colOff>
      <xdr:row>99</xdr:row>
      <xdr:rowOff>17565</xdr:rowOff>
    </xdr:to>
    <xdr:cxnSp macro="">
      <xdr:nvCxnSpPr>
        <xdr:cNvPr id="468" name="直線コネクタ 467"/>
        <xdr:cNvCxnSpPr/>
      </xdr:nvCxnSpPr>
      <xdr:spPr>
        <a:xfrm>
          <a:off x="7861300" y="16982864"/>
          <a:ext cx="889000" cy="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69" name="フローチャート : 判断 468"/>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31174</xdr:rowOff>
    </xdr:from>
    <xdr:ext cx="599010" cy="259045"/>
    <xdr:sp macro="" textlink="">
      <xdr:nvSpPr>
        <xdr:cNvPr id="470" name="テキスト ボックス 469"/>
        <xdr:cNvSpPr txBox="1"/>
      </xdr:nvSpPr>
      <xdr:spPr>
        <a:xfrm>
          <a:off x="8450794" y="1666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9314</xdr:rowOff>
    </xdr:from>
    <xdr:to>
      <xdr:col>11</xdr:col>
      <xdr:colOff>307975</xdr:colOff>
      <xdr:row>99</xdr:row>
      <xdr:rowOff>30163</xdr:rowOff>
    </xdr:to>
    <xdr:cxnSp macro="">
      <xdr:nvCxnSpPr>
        <xdr:cNvPr id="471" name="直線コネクタ 470"/>
        <xdr:cNvCxnSpPr/>
      </xdr:nvCxnSpPr>
      <xdr:spPr>
        <a:xfrm flipV="1">
          <a:off x="6972300" y="16982864"/>
          <a:ext cx="889000" cy="20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2" name="フローチャート : 判断 471"/>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66270</xdr:rowOff>
    </xdr:from>
    <xdr:ext cx="534377" cy="259045"/>
    <xdr:sp macro="" textlink="">
      <xdr:nvSpPr>
        <xdr:cNvPr id="473" name="テキスト ボックス 472"/>
        <xdr:cNvSpPr txBox="1"/>
      </xdr:nvSpPr>
      <xdr:spPr>
        <a:xfrm>
          <a:off x="7594111" y="1669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74" name="フローチャート : 判断 473"/>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78635</xdr:rowOff>
    </xdr:from>
    <xdr:ext cx="534377" cy="259045"/>
    <xdr:sp macro="" textlink="">
      <xdr:nvSpPr>
        <xdr:cNvPr id="475" name="テキスト ボックス 474"/>
        <xdr:cNvSpPr txBox="1"/>
      </xdr:nvSpPr>
      <xdr:spPr>
        <a:xfrm>
          <a:off x="6705111" y="167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111232</xdr:rowOff>
    </xdr:from>
    <xdr:to>
      <xdr:col>15</xdr:col>
      <xdr:colOff>231775</xdr:colOff>
      <xdr:row>99</xdr:row>
      <xdr:rowOff>41382</xdr:rowOff>
    </xdr:to>
    <xdr:sp macro="" textlink="">
      <xdr:nvSpPr>
        <xdr:cNvPr id="481" name="円/楕円 480"/>
        <xdr:cNvSpPr/>
      </xdr:nvSpPr>
      <xdr:spPr>
        <a:xfrm>
          <a:off x="10426700" y="169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70609</xdr:rowOff>
    </xdr:from>
    <xdr:ext cx="534377" cy="259045"/>
    <xdr:sp macro="" textlink="">
      <xdr:nvSpPr>
        <xdr:cNvPr id="482" name="土木費該当値テキスト"/>
        <xdr:cNvSpPr txBox="1"/>
      </xdr:nvSpPr>
      <xdr:spPr>
        <a:xfrm>
          <a:off x="10528300" y="167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70,693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119149</xdr:rowOff>
    </xdr:from>
    <xdr:to>
      <xdr:col>14</xdr:col>
      <xdr:colOff>79375</xdr:colOff>
      <xdr:row>99</xdr:row>
      <xdr:rowOff>49299</xdr:rowOff>
    </xdr:to>
    <xdr:sp macro="" textlink="">
      <xdr:nvSpPr>
        <xdr:cNvPr id="483" name="円/楕円 482"/>
        <xdr:cNvSpPr/>
      </xdr:nvSpPr>
      <xdr:spPr>
        <a:xfrm>
          <a:off x="9588500" y="1692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40426</xdr:rowOff>
    </xdr:from>
    <xdr:ext cx="534377" cy="259045"/>
    <xdr:sp macro="" textlink="">
      <xdr:nvSpPr>
        <xdr:cNvPr id="484" name="テキスト ボックス 483"/>
        <xdr:cNvSpPr txBox="1"/>
      </xdr:nvSpPr>
      <xdr:spPr>
        <a:xfrm>
          <a:off x="9372111" y="1701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138215</xdr:rowOff>
    </xdr:from>
    <xdr:to>
      <xdr:col>12</xdr:col>
      <xdr:colOff>561975</xdr:colOff>
      <xdr:row>99</xdr:row>
      <xdr:rowOff>68365</xdr:rowOff>
    </xdr:to>
    <xdr:sp macro="" textlink="">
      <xdr:nvSpPr>
        <xdr:cNvPr id="485" name="円/楕円 484"/>
        <xdr:cNvSpPr/>
      </xdr:nvSpPr>
      <xdr:spPr>
        <a:xfrm>
          <a:off x="8699500" y="169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59492</xdr:rowOff>
    </xdr:from>
    <xdr:ext cx="534377" cy="259045"/>
    <xdr:sp macro="" textlink="">
      <xdr:nvSpPr>
        <xdr:cNvPr id="486" name="テキスト ボックス 485"/>
        <xdr:cNvSpPr txBox="1"/>
      </xdr:nvSpPr>
      <xdr:spPr>
        <a:xfrm>
          <a:off x="8483111" y="1703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35,283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129964</xdr:rowOff>
    </xdr:from>
    <xdr:to>
      <xdr:col>11</xdr:col>
      <xdr:colOff>358775</xdr:colOff>
      <xdr:row>99</xdr:row>
      <xdr:rowOff>60114</xdr:rowOff>
    </xdr:to>
    <xdr:sp macro="" textlink="">
      <xdr:nvSpPr>
        <xdr:cNvPr id="487" name="円/楕円 486"/>
        <xdr:cNvSpPr/>
      </xdr:nvSpPr>
      <xdr:spPr>
        <a:xfrm>
          <a:off x="7810500" y="1693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51241</xdr:rowOff>
    </xdr:from>
    <xdr:ext cx="534377" cy="259045"/>
    <xdr:sp macro="" textlink="">
      <xdr:nvSpPr>
        <xdr:cNvPr id="488" name="テキスト ボックス 487"/>
        <xdr:cNvSpPr txBox="1"/>
      </xdr:nvSpPr>
      <xdr:spPr>
        <a:xfrm>
          <a:off x="7594111" y="1702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46,110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150813</xdr:rowOff>
    </xdr:from>
    <xdr:to>
      <xdr:col>10</xdr:col>
      <xdr:colOff>155575</xdr:colOff>
      <xdr:row>99</xdr:row>
      <xdr:rowOff>80963</xdr:rowOff>
    </xdr:to>
    <xdr:sp macro="" textlink="">
      <xdr:nvSpPr>
        <xdr:cNvPr id="489" name="円/楕円 488"/>
        <xdr:cNvSpPr/>
      </xdr:nvSpPr>
      <xdr:spPr>
        <a:xfrm>
          <a:off x="6921500" y="16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72090</xdr:rowOff>
    </xdr:from>
    <xdr:ext cx="534377" cy="259045"/>
    <xdr:sp macro="" textlink="">
      <xdr:nvSpPr>
        <xdr:cNvPr id="490" name="テキスト ボックス 489"/>
        <xdr:cNvSpPr txBox="1"/>
      </xdr:nvSpPr>
      <xdr:spPr>
        <a:xfrm>
          <a:off x="6705111" y="1704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18,750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2" name="テキスト ボックス 50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2" name="テキスト ボックス 511"/>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16" name="直線コネクタ 515"/>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35465</xdr:rowOff>
    </xdr:from>
    <xdr:ext cx="534377" cy="259045"/>
    <xdr:sp macro="" textlink="">
      <xdr:nvSpPr>
        <xdr:cNvPr id="517" name="消防費最小値テキスト"/>
        <xdr:cNvSpPr txBox="1"/>
      </xdr:nvSpPr>
      <xdr:spPr>
        <a:xfrm>
          <a:off x="16370300" y="655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18" name="直線コネクタ 517"/>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83552</xdr:rowOff>
    </xdr:from>
    <xdr:ext cx="599010" cy="259045"/>
    <xdr:sp macro="" textlink="">
      <xdr:nvSpPr>
        <xdr:cNvPr id="519" name="消防費最大値テキスト"/>
        <xdr:cNvSpPr txBox="1"/>
      </xdr:nvSpPr>
      <xdr:spPr>
        <a:xfrm>
          <a:off x="16370300" y="488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0" name="直線コネクタ 519"/>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17203</xdr:rowOff>
    </xdr:from>
    <xdr:to>
      <xdr:col>23</xdr:col>
      <xdr:colOff>517525</xdr:colOff>
      <xdr:row>37</xdr:row>
      <xdr:rowOff>143243</xdr:rowOff>
    </xdr:to>
    <xdr:cxnSp macro="">
      <xdr:nvCxnSpPr>
        <xdr:cNvPr id="521" name="直線コネクタ 520"/>
        <xdr:cNvCxnSpPr/>
      </xdr:nvCxnSpPr>
      <xdr:spPr>
        <a:xfrm flipV="1">
          <a:off x="15481300" y="6360853"/>
          <a:ext cx="838200" cy="1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123301</xdr:rowOff>
    </xdr:from>
    <xdr:ext cx="534377" cy="259045"/>
    <xdr:sp macro="" textlink="">
      <xdr:nvSpPr>
        <xdr:cNvPr id="522" name="消防費平均値テキスト"/>
        <xdr:cNvSpPr txBox="1"/>
      </xdr:nvSpPr>
      <xdr:spPr>
        <a:xfrm>
          <a:off x="16370300" y="6295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3" name="フローチャート : 判断 522"/>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143243</xdr:rowOff>
    </xdr:from>
    <xdr:to>
      <xdr:col>22</xdr:col>
      <xdr:colOff>365125</xdr:colOff>
      <xdr:row>37</xdr:row>
      <xdr:rowOff>168242</xdr:rowOff>
    </xdr:to>
    <xdr:cxnSp macro="">
      <xdr:nvCxnSpPr>
        <xdr:cNvPr id="524" name="直線コネクタ 523"/>
        <xdr:cNvCxnSpPr/>
      </xdr:nvCxnSpPr>
      <xdr:spPr>
        <a:xfrm flipV="1">
          <a:off x="14592300" y="6486893"/>
          <a:ext cx="889000" cy="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25" name="フローチャート : 判断 524"/>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110754</xdr:rowOff>
    </xdr:from>
    <xdr:ext cx="534377" cy="259045"/>
    <xdr:sp macro="" textlink="">
      <xdr:nvSpPr>
        <xdr:cNvPr id="526" name="テキスト ボックス 525"/>
        <xdr:cNvSpPr txBox="1"/>
      </xdr:nvSpPr>
      <xdr:spPr>
        <a:xfrm>
          <a:off x="15214111" y="61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155245</xdr:rowOff>
    </xdr:from>
    <xdr:to>
      <xdr:col>21</xdr:col>
      <xdr:colOff>161925</xdr:colOff>
      <xdr:row>37</xdr:row>
      <xdr:rowOff>168242</xdr:rowOff>
    </xdr:to>
    <xdr:cxnSp macro="">
      <xdr:nvCxnSpPr>
        <xdr:cNvPr id="527" name="直線コネクタ 526"/>
        <xdr:cNvCxnSpPr/>
      </xdr:nvCxnSpPr>
      <xdr:spPr>
        <a:xfrm>
          <a:off x="13703300" y="6498895"/>
          <a:ext cx="889000" cy="1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28" name="フローチャート : 判断 527"/>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79403</xdr:rowOff>
    </xdr:from>
    <xdr:ext cx="534377" cy="259045"/>
    <xdr:sp macro="" textlink="">
      <xdr:nvSpPr>
        <xdr:cNvPr id="529" name="テキスト ボックス 528"/>
        <xdr:cNvSpPr txBox="1"/>
      </xdr:nvSpPr>
      <xdr:spPr>
        <a:xfrm>
          <a:off x="14325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147227</xdr:rowOff>
    </xdr:from>
    <xdr:to>
      <xdr:col>19</xdr:col>
      <xdr:colOff>644525</xdr:colOff>
      <xdr:row>37</xdr:row>
      <xdr:rowOff>155245</xdr:rowOff>
    </xdr:to>
    <xdr:cxnSp macro="">
      <xdr:nvCxnSpPr>
        <xdr:cNvPr id="530" name="直線コネクタ 529"/>
        <xdr:cNvCxnSpPr/>
      </xdr:nvCxnSpPr>
      <xdr:spPr>
        <a:xfrm>
          <a:off x="12814300" y="6490877"/>
          <a:ext cx="889000" cy="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1" name="フローチャート : 判断 530"/>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109284</xdr:rowOff>
    </xdr:from>
    <xdr:ext cx="534377" cy="259045"/>
    <xdr:sp macro="" textlink="">
      <xdr:nvSpPr>
        <xdr:cNvPr id="532" name="テキスト ボックス 531"/>
        <xdr:cNvSpPr txBox="1"/>
      </xdr:nvSpPr>
      <xdr:spPr>
        <a:xfrm>
          <a:off x="13436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3" name="フローチャート : 判断 532"/>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164964</xdr:rowOff>
    </xdr:from>
    <xdr:ext cx="534377" cy="259045"/>
    <xdr:sp macro="" textlink="">
      <xdr:nvSpPr>
        <xdr:cNvPr id="534" name="テキスト ボックス 533"/>
        <xdr:cNvSpPr txBox="1"/>
      </xdr:nvSpPr>
      <xdr:spPr>
        <a:xfrm>
          <a:off x="12547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137853</xdr:rowOff>
    </xdr:from>
    <xdr:to>
      <xdr:col>23</xdr:col>
      <xdr:colOff>568325</xdr:colOff>
      <xdr:row>37</xdr:row>
      <xdr:rowOff>68003</xdr:rowOff>
    </xdr:to>
    <xdr:sp macro="" textlink="">
      <xdr:nvSpPr>
        <xdr:cNvPr id="540" name="円/楕円 539"/>
        <xdr:cNvSpPr/>
      </xdr:nvSpPr>
      <xdr:spPr>
        <a:xfrm>
          <a:off x="16268700" y="631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160730</xdr:rowOff>
    </xdr:from>
    <xdr:ext cx="534377" cy="259045"/>
    <xdr:sp macro="" textlink="">
      <xdr:nvSpPr>
        <xdr:cNvPr id="541" name="消防費該当値テキスト"/>
        <xdr:cNvSpPr txBox="1"/>
      </xdr:nvSpPr>
      <xdr:spPr>
        <a:xfrm>
          <a:off x="16370300" y="616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26,002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92443</xdr:rowOff>
    </xdr:from>
    <xdr:to>
      <xdr:col>22</xdr:col>
      <xdr:colOff>415925</xdr:colOff>
      <xdr:row>38</xdr:row>
      <xdr:rowOff>22593</xdr:rowOff>
    </xdr:to>
    <xdr:sp macro="" textlink="">
      <xdr:nvSpPr>
        <xdr:cNvPr id="542" name="円/楕円 541"/>
        <xdr:cNvSpPr/>
      </xdr:nvSpPr>
      <xdr:spPr>
        <a:xfrm>
          <a:off x="15430500" y="643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13720</xdr:rowOff>
    </xdr:from>
    <xdr:ext cx="534377" cy="259045"/>
    <xdr:sp macro="" textlink="">
      <xdr:nvSpPr>
        <xdr:cNvPr id="543" name="テキスト ボックス 542"/>
        <xdr:cNvSpPr txBox="1"/>
      </xdr:nvSpPr>
      <xdr:spPr>
        <a:xfrm>
          <a:off x="15214111" y="652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117442</xdr:rowOff>
    </xdr:from>
    <xdr:to>
      <xdr:col>21</xdr:col>
      <xdr:colOff>212725</xdr:colOff>
      <xdr:row>38</xdr:row>
      <xdr:rowOff>47592</xdr:rowOff>
    </xdr:to>
    <xdr:sp macro="" textlink="">
      <xdr:nvSpPr>
        <xdr:cNvPr id="544" name="円/楕円 543"/>
        <xdr:cNvSpPr/>
      </xdr:nvSpPr>
      <xdr:spPr>
        <a:xfrm>
          <a:off x="14541500" y="64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38719</xdr:rowOff>
    </xdr:from>
    <xdr:ext cx="534377" cy="259045"/>
    <xdr:sp macro="" textlink="">
      <xdr:nvSpPr>
        <xdr:cNvPr id="545" name="テキスト ボックス 544"/>
        <xdr:cNvSpPr txBox="1"/>
      </xdr:nvSpPr>
      <xdr:spPr>
        <a:xfrm>
          <a:off x="14325111" y="655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104445</xdr:rowOff>
    </xdr:from>
    <xdr:to>
      <xdr:col>20</xdr:col>
      <xdr:colOff>9525</xdr:colOff>
      <xdr:row>38</xdr:row>
      <xdr:rowOff>34595</xdr:rowOff>
    </xdr:to>
    <xdr:sp macro="" textlink="">
      <xdr:nvSpPr>
        <xdr:cNvPr id="546" name="円/楕円 545"/>
        <xdr:cNvSpPr/>
      </xdr:nvSpPr>
      <xdr:spPr>
        <a:xfrm>
          <a:off x="13652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25722</xdr:rowOff>
    </xdr:from>
    <xdr:ext cx="534377" cy="259045"/>
    <xdr:sp macro="" textlink="">
      <xdr:nvSpPr>
        <xdr:cNvPr id="547" name="テキスト ボックス 546"/>
        <xdr:cNvSpPr txBox="1"/>
      </xdr:nvSpPr>
      <xdr:spPr>
        <a:xfrm>
          <a:off x="13436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96427</xdr:rowOff>
    </xdr:from>
    <xdr:to>
      <xdr:col>18</xdr:col>
      <xdr:colOff>492125</xdr:colOff>
      <xdr:row>38</xdr:row>
      <xdr:rowOff>26577</xdr:rowOff>
    </xdr:to>
    <xdr:sp macro="" textlink="">
      <xdr:nvSpPr>
        <xdr:cNvPr id="548" name="円/楕円 547"/>
        <xdr:cNvSpPr/>
      </xdr:nvSpPr>
      <xdr:spPr>
        <a:xfrm>
          <a:off x="12763500" y="6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17704</xdr:rowOff>
    </xdr:from>
    <xdr:ext cx="534377" cy="259045"/>
    <xdr:sp macro="" textlink="">
      <xdr:nvSpPr>
        <xdr:cNvPr id="549" name="テキスト ボックス 548"/>
        <xdr:cNvSpPr txBox="1"/>
      </xdr:nvSpPr>
      <xdr:spPr>
        <a:xfrm>
          <a:off x="12547111" y="6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61" name="テキスト ボックス 56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63" name="テキスト ボックス 562"/>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5" name="テキスト ボックス 564"/>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7" name="テキスト ボックス 566"/>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1" name="直線コネクタ 570"/>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17747</xdr:rowOff>
    </xdr:from>
    <xdr:ext cx="534377" cy="259045"/>
    <xdr:sp macro="" textlink="">
      <xdr:nvSpPr>
        <xdr:cNvPr id="572" name="教育費最小値テキスト"/>
        <xdr:cNvSpPr txBox="1"/>
      </xdr:nvSpPr>
      <xdr:spPr>
        <a:xfrm>
          <a:off x="16370300" y="99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3" name="直線コネクタ 572"/>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93125</xdr:rowOff>
    </xdr:from>
    <xdr:ext cx="599010" cy="259045"/>
    <xdr:sp macro="" textlink="">
      <xdr:nvSpPr>
        <xdr:cNvPr id="574" name="教育費最大値テキスト"/>
        <xdr:cNvSpPr txBox="1"/>
      </xdr:nvSpPr>
      <xdr:spPr>
        <a:xfrm>
          <a:off x="16370300" y="849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75" name="直線コネクタ 574"/>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108675</xdr:rowOff>
    </xdr:from>
    <xdr:to>
      <xdr:col>23</xdr:col>
      <xdr:colOff>517525</xdr:colOff>
      <xdr:row>57</xdr:row>
      <xdr:rowOff>132403</xdr:rowOff>
    </xdr:to>
    <xdr:cxnSp macro="">
      <xdr:nvCxnSpPr>
        <xdr:cNvPr id="576" name="直線コネクタ 575"/>
        <xdr:cNvCxnSpPr/>
      </xdr:nvCxnSpPr>
      <xdr:spPr>
        <a:xfrm flipV="1">
          <a:off x="15481300" y="9881325"/>
          <a:ext cx="838200" cy="23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2684</xdr:rowOff>
    </xdr:from>
    <xdr:ext cx="534377" cy="259045"/>
    <xdr:sp macro="" textlink="">
      <xdr:nvSpPr>
        <xdr:cNvPr id="577" name="教育費平均値テキスト"/>
        <xdr:cNvSpPr txBox="1"/>
      </xdr:nvSpPr>
      <xdr:spPr>
        <a:xfrm>
          <a:off x="16370300" y="9603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78" name="フローチャート : 判断 577"/>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61592</xdr:rowOff>
    </xdr:from>
    <xdr:to>
      <xdr:col>22</xdr:col>
      <xdr:colOff>365125</xdr:colOff>
      <xdr:row>57</xdr:row>
      <xdr:rowOff>132403</xdr:rowOff>
    </xdr:to>
    <xdr:cxnSp macro="">
      <xdr:nvCxnSpPr>
        <xdr:cNvPr id="579" name="直線コネクタ 578"/>
        <xdr:cNvCxnSpPr/>
      </xdr:nvCxnSpPr>
      <xdr:spPr>
        <a:xfrm>
          <a:off x="14592300" y="9834242"/>
          <a:ext cx="889000" cy="7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0" name="フローチャート : 判断 579"/>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83071</xdr:rowOff>
    </xdr:from>
    <xdr:ext cx="534377" cy="259045"/>
    <xdr:sp macro="" textlink="">
      <xdr:nvSpPr>
        <xdr:cNvPr id="581" name="テキスト ボックス 580"/>
        <xdr:cNvSpPr txBox="1"/>
      </xdr:nvSpPr>
      <xdr:spPr>
        <a:xfrm>
          <a:off x="15214111" y="95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61592</xdr:rowOff>
    </xdr:from>
    <xdr:to>
      <xdr:col>21</xdr:col>
      <xdr:colOff>161925</xdr:colOff>
      <xdr:row>57</xdr:row>
      <xdr:rowOff>161124</xdr:rowOff>
    </xdr:to>
    <xdr:cxnSp macro="">
      <xdr:nvCxnSpPr>
        <xdr:cNvPr id="582" name="直線コネクタ 581"/>
        <xdr:cNvCxnSpPr/>
      </xdr:nvCxnSpPr>
      <xdr:spPr>
        <a:xfrm flipV="1">
          <a:off x="13703300" y="9834242"/>
          <a:ext cx="889000" cy="9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3" name="フローチャート : 判断 582"/>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21614</xdr:rowOff>
    </xdr:from>
    <xdr:ext cx="534377" cy="259045"/>
    <xdr:sp macro="" textlink="">
      <xdr:nvSpPr>
        <xdr:cNvPr id="584" name="テキスト ボックス 583"/>
        <xdr:cNvSpPr txBox="1"/>
      </xdr:nvSpPr>
      <xdr:spPr>
        <a:xfrm>
          <a:off x="14325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161124</xdr:rowOff>
    </xdr:from>
    <xdr:to>
      <xdr:col>19</xdr:col>
      <xdr:colOff>644525</xdr:colOff>
      <xdr:row>58</xdr:row>
      <xdr:rowOff>19713</xdr:rowOff>
    </xdr:to>
    <xdr:cxnSp macro="">
      <xdr:nvCxnSpPr>
        <xdr:cNvPr id="585" name="直線コネクタ 584"/>
        <xdr:cNvCxnSpPr/>
      </xdr:nvCxnSpPr>
      <xdr:spPr>
        <a:xfrm flipV="1">
          <a:off x="12814300" y="9933774"/>
          <a:ext cx="889000" cy="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86" name="フローチャート : 判断 585"/>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80209</xdr:rowOff>
    </xdr:from>
    <xdr:ext cx="534377" cy="259045"/>
    <xdr:sp macro="" textlink="">
      <xdr:nvSpPr>
        <xdr:cNvPr id="587" name="テキスト ボックス 586"/>
        <xdr:cNvSpPr txBox="1"/>
      </xdr:nvSpPr>
      <xdr:spPr>
        <a:xfrm>
          <a:off x="13436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88" name="フローチャート : 判断 587"/>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56956</xdr:rowOff>
    </xdr:from>
    <xdr:ext cx="534377" cy="259045"/>
    <xdr:sp macro="" textlink="">
      <xdr:nvSpPr>
        <xdr:cNvPr id="589" name="テキスト ボックス 588"/>
        <xdr:cNvSpPr txBox="1"/>
      </xdr:nvSpPr>
      <xdr:spPr>
        <a:xfrm>
          <a:off x="12547111" y="94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57875</xdr:rowOff>
    </xdr:from>
    <xdr:to>
      <xdr:col>23</xdr:col>
      <xdr:colOff>568325</xdr:colOff>
      <xdr:row>57</xdr:row>
      <xdr:rowOff>159475</xdr:rowOff>
    </xdr:to>
    <xdr:sp macro="" textlink="">
      <xdr:nvSpPr>
        <xdr:cNvPr id="595" name="円/楕円 594"/>
        <xdr:cNvSpPr/>
      </xdr:nvSpPr>
      <xdr:spPr>
        <a:xfrm>
          <a:off x="16268700" y="983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144252</xdr:rowOff>
    </xdr:from>
    <xdr:ext cx="534377" cy="259045"/>
    <xdr:sp macro="" textlink="">
      <xdr:nvSpPr>
        <xdr:cNvPr id="596" name="教育費該当値テキスト"/>
        <xdr:cNvSpPr txBox="1"/>
      </xdr:nvSpPr>
      <xdr:spPr>
        <a:xfrm>
          <a:off x="16370300" y="974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44,286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81603</xdr:rowOff>
    </xdr:from>
    <xdr:to>
      <xdr:col>22</xdr:col>
      <xdr:colOff>415925</xdr:colOff>
      <xdr:row>58</xdr:row>
      <xdr:rowOff>11753</xdr:rowOff>
    </xdr:to>
    <xdr:sp macro="" textlink="">
      <xdr:nvSpPr>
        <xdr:cNvPr id="597" name="円/楕円 596"/>
        <xdr:cNvSpPr/>
      </xdr:nvSpPr>
      <xdr:spPr>
        <a:xfrm>
          <a:off x="15430500" y="985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2880</xdr:rowOff>
    </xdr:from>
    <xdr:ext cx="534377" cy="259045"/>
    <xdr:sp macro="" textlink="">
      <xdr:nvSpPr>
        <xdr:cNvPr id="598" name="テキスト ボックス 597"/>
        <xdr:cNvSpPr txBox="1"/>
      </xdr:nvSpPr>
      <xdr:spPr>
        <a:xfrm>
          <a:off x="15214111" y="99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10792</xdr:rowOff>
    </xdr:from>
    <xdr:to>
      <xdr:col>21</xdr:col>
      <xdr:colOff>212725</xdr:colOff>
      <xdr:row>57</xdr:row>
      <xdr:rowOff>112392</xdr:rowOff>
    </xdr:to>
    <xdr:sp macro="" textlink="">
      <xdr:nvSpPr>
        <xdr:cNvPr id="599" name="円/楕円 598"/>
        <xdr:cNvSpPr/>
      </xdr:nvSpPr>
      <xdr:spPr>
        <a:xfrm>
          <a:off x="14541500" y="978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103519</xdr:rowOff>
    </xdr:from>
    <xdr:ext cx="534377" cy="259045"/>
    <xdr:sp macro="" textlink="">
      <xdr:nvSpPr>
        <xdr:cNvPr id="600" name="テキスト ボックス 599"/>
        <xdr:cNvSpPr txBox="1"/>
      </xdr:nvSpPr>
      <xdr:spPr>
        <a:xfrm>
          <a:off x="14325111" y="987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110324</xdr:rowOff>
    </xdr:from>
    <xdr:to>
      <xdr:col>20</xdr:col>
      <xdr:colOff>9525</xdr:colOff>
      <xdr:row>58</xdr:row>
      <xdr:rowOff>40474</xdr:rowOff>
    </xdr:to>
    <xdr:sp macro="" textlink="">
      <xdr:nvSpPr>
        <xdr:cNvPr id="601" name="円/楕円 600"/>
        <xdr:cNvSpPr/>
      </xdr:nvSpPr>
      <xdr:spPr>
        <a:xfrm>
          <a:off x="13652500" y="98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31601</xdr:rowOff>
    </xdr:from>
    <xdr:ext cx="534377" cy="259045"/>
    <xdr:sp macro="" textlink="">
      <xdr:nvSpPr>
        <xdr:cNvPr id="602" name="テキスト ボックス 601"/>
        <xdr:cNvSpPr txBox="1"/>
      </xdr:nvSpPr>
      <xdr:spPr>
        <a:xfrm>
          <a:off x="13436111" y="99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140363</xdr:rowOff>
    </xdr:from>
    <xdr:to>
      <xdr:col>18</xdr:col>
      <xdr:colOff>492125</xdr:colOff>
      <xdr:row>58</xdr:row>
      <xdr:rowOff>70513</xdr:rowOff>
    </xdr:to>
    <xdr:sp macro="" textlink="">
      <xdr:nvSpPr>
        <xdr:cNvPr id="603" name="円/楕円 602"/>
        <xdr:cNvSpPr/>
      </xdr:nvSpPr>
      <xdr:spPr>
        <a:xfrm>
          <a:off x="12763500" y="991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61640</xdr:rowOff>
    </xdr:from>
    <xdr:ext cx="534377" cy="259045"/>
    <xdr:sp macro="" textlink="">
      <xdr:nvSpPr>
        <xdr:cNvPr id="604" name="テキスト ボックス 603"/>
        <xdr:cNvSpPr txBox="1"/>
      </xdr:nvSpPr>
      <xdr:spPr>
        <a:xfrm>
          <a:off x="12547111" y="1000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8" name="テキスト ボックス 61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0" name="テキスト ボックス 61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2" name="テキスト ボックス 62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26" name="直線コネクタ 625"/>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9799</xdr:rowOff>
    </xdr:from>
    <xdr:ext cx="249299" cy="259045"/>
    <xdr:sp macro="" textlink="">
      <xdr:nvSpPr>
        <xdr:cNvPr id="627" name="災害復旧費最小値テキスト"/>
        <xdr:cNvSpPr txBox="1"/>
      </xdr:nvSpPr>
      <xdr:spPr>
        <a:xfrm>
          <a:off x="16370300" y="13554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139192</xdr:rowOff>
    </xdr:from>
    <xdr:ext cx="599010" cy="259045"/>
    <xdr:sp macro="" textlink="">
      <xdr:nvSpPr>
        <xdr:cNvPr id="629" name="災害復旧費最大値テキスト"/>
        <xdr:cNvSpPr txBox="1"/>
      </xdr:nvSpPr>
      <xdr:spPr>
        <a:xfrm>
          <a:off x="16370300" y="1214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0" name="直線コネクタ 629"/>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139236</xdr:rowOff>
    </xdr:from>
    <xdr:to>
      <xdr:col>23</xdr:col>
      <xdr:colOff>517525</xdr:colOff>
      <xdr:row>78</xdr:row>
      <xdr:rowOff>139700</xdr:rowOff>
    </xdr:to>
    <xdr:cxnSp macro="">
      <xdr:nvCxnSpPr>
        <xdr:cNvPr id="631" name="直線コネクタ 630"/>
        <xdr:cNvCxnSpPr/>
      </xdr:nvCxnSpPr>
      <xdr:spPr>
        <a:xfrm>
          <a:off x="15481300" y="13512336"/>
          <a:ext cx="8382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98699</xdr:rowOff>
    </xdr:from>
    <xdr:ext cx="469744" cy="259045"/>
    <xdr:sp macro="" textlink="">
      <xdr:nvSpPr>
        <xdr:cNvPr id="632" name="災害復旧費平均値テキスト"/>
        <xdr:cNvSpPr txBox="1"/>
      </xdr:nvSpPr>
      <xdr:spPr>
        <a:xfrm>
          <a:off x="16370300" y="13300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3" name="フローチャート : 判断 632"/>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139236</xdr:rowOff>
    </xdr:from>
    <xdr:to>
      <xdr:col>22</xdr:col>
      <xdr:colOff>365125</xdr:colOff>
      <xdr:row>78</xdr:row>
      <xdr:rowOff>139700</xdr:rowOff>
    </xdr:to>
    <xdr:cxnSp macro="">
      <xdr:nvCxnSpPr>
        <xdr:cNvPr id="634" name="直線コネクタ 633"/>
        <xdr:cNvCxnSpPr/>
      </xdr:nvCxnSpPr>
      <xdr:spPr>
        <a:xfrm flipV="1">
          <a:off x="14592300" y="13512336"/>
          <a:ext cx="889000" cy="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35" name="フローチャート : 判断 634"/>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18394</xdr:rowOff>
    </xdr:from>
    <xdr:ext cx="469744" cy="259045"/>
    <xdr:sp macro="" textlink="">
      <xdr:nvSpPr>
        <xdr:cNvPr id="636" name="テキスト ボックス 635"/>
        <xdr:cNvSpPr txBox="1"/>
      </xdr:nvSpPr>
      <xdr:spPr>
        <a:xfrm>
          <a:off x="15246427" y="1322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7" name="直線コネクタ 636"/>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38" name="フローチャート : 判断 637"/>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170654</xdr:rowOff>
    </xdr:from>
    <xdr:ext cx="534377" cy="259045"/>
    <xdr:sp macro="" textlink="">
      <xdr:nvSpPr>
        <xdr:cNvPr id="639" name="テキスト ボックス 638"/>
        <xdr:cNvSpPr txBox="1"/>
      </xdr:nvSpPr>
      <xdr:spPr>
        <a:xfrm>
          <a:off x="14325111" y="132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1" name="フローチャート : 判断 640"/>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167198</xdr:rowOff>
    </xdr:from>
    <xdr:ext cx="534377" cy="259045"/>
    <xdr:sp macro="" textlink="">
      <xdr:nvSpPr>
        <xdr:cNvPr id="642" name="テキスト ボックス 641"/>
        <xdr:cNvSpPr txBox="1"/>
      </xdr:nvSpPr>
      <xdr:spPr>
        <a:xfrm>
          <a:off x="13436111" y="1319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3" name="フローチャート : 判断 642"/>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xdr:rowOff>
    </xdr:from>
    <xdr:ext cx="534377" cy="259045"/>
    <xdr:sp macro="" textlink="">
      <xdr:nvSpPr>
        <xdr:cNvPr id="644" name="テキスト ボックス 643"/>
        <xdr:cNvSpPr txBox="1"/>
      </xdr:nvSpPr>
      <xdr:spPr>
        <a:xfrm>
          <a:off x="12547111" y="1320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0" name="円/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54249</xdr:rowOff>
    </xdr:from>
    <xdr:ext cx="249299" cy="259045"/>
    <xdr:sp macro="" textlink="">
      <xdr:nvSpPr>
        <xdr:cNvPr id="651" name="災害復旧費該当値テキスト"/>
        <xdr:cNvSpPr txBox="1"/>
      </xdr:nvSpPr>
      <xdr:spPr>
        <a:xfrm>
          <a:off x="16370300" y="134273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88436</xdr:rowOff>
    </xdr:from>
    <xdr:to>
      <xdr:col>22</xdr:col>
      <xdr:colOff>415925</xdr:colOff>
      <xdr:row>79</xdr:row>
      <xdr:rowOff>18586</xdr:rowOff>
    </xdr:to>
    <xdr:sp macro="" textlink="">
      <xdr:nvSpPr>
        <xdr:cNvPr id="652" name="円/楕円 651"/>
        <xdr:cNvSpPr/>
      </xdr:nvSpPr>
      <xdr:spPr>
        <a:xfrm>
          <a:off x="15430500" y="13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9713</xdr:rowOff>
    </xdr:from>
    <xdr:ext cx="378565" cy="259045"/>
    <xdr:sp macro="" textlink="">
      <xdr:nvSpPr>
        <xdr:cNvPr id="653" name="テキスト ボックス 652"/>
        <xdr:cNvSpPr txBox="1"/>
      </xdr:nvSpPr>
      <xdr:spPr>
        <a:xfrm>
          <a:off x="15292017" y="13554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4" name="円/楕円 653"/>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5" name="テキスト ボックス 654"/>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6" name="円/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7" name="テキスト ボックス 656"/>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8" name="円/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9" name="テキスト ボックス 658"/>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50,733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3" name="直線コネクタ 682"/>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75663</xdr:rowOff>
    </xdr:from>
    <xdr:ext cx="534377" cy="259045"/>
    <xdr:sp macro="" textlink="">
      <xdr:nvSpPr>
        <xdr:cNvPr id="684" name="公債費最小値テキスト"/>
        <xdr:cNvSpPr txBox="1"/>
      </xdr:nvSpPr>
      <xdr:spPr>
        <a:xfrm>
          <a:off x="16370300" y="1687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85" name="直線コネクタ 684"/>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78376</xdr:rowOff>
    </xdr:from>
    <xdr:ext cx="599010" cy="259045"/>
    <xdr:sp macro="" textlink="">
      <xdr:nvSpPr>
        <xdr:cNvPr id="686" name="公債費最大値テキスト"/>
        <xdr:cNvSpPr txBox="1"/>
      </xdr:nvSpPr>
      <xdr:spPr>
        <a:xfrm>
          <a:off x="16370300" y="15165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87" name="直線コネクタ 686"/>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78184</xdr:rowOff>
    </xdr:from>
    <xdr:to>
      <xdr:col>23</xdr:col>
      <xdr:colOff>517525</xdr:colOff>
      <xdr:row>97</xdr:row>
      <xdr:rowOff>79662</xdr:rowOff>
    </xdr:to>
    <xdr:cxnSp macro="">
      <xdr:nvCxnSpPr>
        <xdr:cNvPr id="688" name="直線コネクタ 687"/>
        <xdr:cNvCxnSpPr/>
      </xdr:nvCxnSpPr>
      <xdr:spPr>
        <a:xfrm>
          <a:off x="15481300" y="16708834"/>
          <a:ext cx="838200" cy="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69228</xdr:rowOff>
    </xdr:from>
    <xdr:ext cx="534377" cy="259045"/>
    <xdr:sp macro="" textlink="">
      <xdr:nvSpPr>
        <xdr:cNvPr id="689" name="公債費平均値テキスト"/>
        <xdr:cNvSpPr txBox="1"/>
      </xdr:nvSpPr>
      <xdr:spPr>
        <a:xfrm>
          <a:off x="16370300" y="16356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0" name="フローチャート : 判断 689"/>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57480</xdr:rowOff>
    </xdr:from>
    <xdr:to>
      <xdr:col>22</xdr:col>
      <xdr:colOff>365125</xdr:colOff>
      <xdr:row>97</xdr:row>
      <xdr:rowOff>78184</xdr:rowOff>
    </xdr:to>
    <xdr:cxnSp macro="">
      <xdr:nvCxnSpPr>
        <xdr:cNvPr id="691" name="直線コネクタ 690"/>
        <xdr:cNvCxnSpPr/>
      </xdr:nvCxnSpPr>
      <xdr:spPr>
        <a:xfrm>
          <a:off x="14592300" y="16688130"/>
          <a:ext cx="889000" cy="2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2" name="フローチャート : 判断 691"/>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22638</xdr:rowOff>
    </xdr:from>
    <xdr:ext cx="534377" cy="259045"/>
    <xdr:sp macro="" textlink="">
      <xdr:nvSpPr>
        <xdr:cNvPr id="693" name="テキスト ボックス 692"/>
        <xdr:cNvSpPr txBox="1"/>
      </xdr:nvSpPr>
      <xdr:spPr>
        <a:xfrm>
          <a:off x="15214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44976</xdr:rowOff>
    </xdr:from>
    <xdr:to>
      <xdr:col>21</xdr:col>
      <xdr:colOff>161925</xdr:colOff>
      <xdr:row>97</xdr:row>
      <xdr:rowOff>57480</xdr:rowOff>
    </xdr:to>
    <xdr:cxnSp macro="">
      <xdr:nvCxnSpPr>
        <xdr:cNvPr id="694" name="直線コネクタ 693"/>
        <xdr:cNvCxnSpPr/>
      </xdr:nvCxnSpPr>
      <xdr:spPr>
        <a:xfrm>
          <a:off x="13703300" y="16675626"/>
          <a:ext cx="889000" cy="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695" name="フローチャート : 判断 694"/>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116584</xdr:rowOff>
    </xdr:from>
    <xdr:ext cx="534377" cy="259045"/>
    <xdr:sp macro="" textlink="">
      <xdr:nvSpPr>
        <xdr:cNvPr id="696" name="テキスト ボックス 695"/>
        <xdr:cNvSpPr txBox="1"/>
      </xdr:nvSpPr>
      <xdr:spPr>
        <a:xfrm>
          <a:off x="14325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6015</xdr:rowOff>
    </xdr:from>
    <xdr:to>
      <xdr:col>19</xdr:col>
      <xdr:colOff>644525</xdr:colOff>
      <xdr:row>97</xdr:row>
      <xdr:rowOff>44976</xdr:rowOff>
    </xdr:to>
    <xdr:cxnSp macro="">
      <xdr:nvCxnSpPr>
        <xdr:cNvPr id="697" name="直線コネクタ 696"/>
        <xdr:cNvCxnSpPr/>
      </xdr:nvCxnSpPr>
      <xdr:spPr>
        <a:xfrm>
          <a:off x="12814300" y="16636665"/>
          <a:ext cx="889000" cy="3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698" name="フローチャート : 判断 697"/>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98153</xdr:rowOff>
    </xdr:from>
    <xdr:ext cx="534377" cy="259045"/>
    <xdr:sp macro="" textlink="">
      <xdr:nvSpPr>
        <xdr:cNvPr id="699" name="テキスト ボックス 698"/>
        <xdr:cNvSpPr txBox="1"/>
      </xdr:nvSpPr>
      <xdr:spPr>
        <a:xfrm>
          <a:off x="13436111" y="163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0" name="フローチャート : 判断 699"/>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63783</xdr:rowOff>
    </xdr:from>
    <xdr:ext cx="534377" cy="259045"/>
    <xdr:sp macro="" textlink="">
      <xdr:nvSpPr>
        <xdr:cNvPr id="701" name="テキスト ボックス 700"/>
        <xdr:cNvSpPr txBox="1"/>
      </xdr:nvSpPr>
      <xdr:spPr>
        <a:xfrm>
          <a:off x="12547111" y="1669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28862</xdr:rowOff>
    </xdr:from>
    <xdr:to>
      <xdr:col>23</xdr:col>
      <xdr:colOff>568325</xdr:colOff>
      <xdr:row>97</xdr:row>
      <xdr:rowOff>130462</xdr:rowOff>
    </xdr:to>
    <xdr:sp macro="" textlink="">
      <xdr:nvSpPr>
        <xdr:cNvPr id="707" name="円/楕円 706"/>
        <xdr:cNvSpPr/>
      </xdr:nvSpPr>
      <xdr:spPr>
        <a:xfrm>
          <a:off x="162687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7289</xdr:rowOff>
    </xdr:from>
    <xdr:ext cx="534377" cy="259045"/>
    <xdr:sp macro="" textlink="">
      <xdr:nvSpPr>
        <xdr:cNvPr id="708" name="公債費該当値テキスト"/>
        <xdr:cNvSpPr txBox="1"/>
      </xdr:nvSpPr>
      <xdr:spPr>
        <a:xfrm>
          <a:off x="16370300" y="1663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27384</xdr:rowOff>
    </xdr:from>
    <xdr:to>
      <xdr:col>22</xdr:col>
      <xdr:colOff>415925</xdr:colOff>
      <xdr:row>97</xdr:row>
      <xdr:rowOff>128984</xdr:rowOff>
    </xdr:to>
    <xdr:sp macro="" textlink="">
      <xdr:nvSpPr>
        <xdr:cNvPr id="709" name="円/楕円 708"/>
        <xdr:cNvSpPr/>
      </xdr:nvSpPr>
      <xdr:spPr>
        <a:xfrm>
          <a:off x="15430500" y="1665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120111</xdr:rowOff>
    </xdr:from>
    <xdr:ext cx="534377" cy="259045"/>
    <xdr:sp macro="" textlink="">
      <xdr:nvSpPr>
        <xdr:cNvPr id="710" name="テキスト ボックス 709"/>
        <xdr:cNvSpPr txBox="1"/>
      </xdr:nvSpPr>
      <xdr:spPr>
        <a:xfrm>
          <a:off x="15214111" y="167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6680</xdr:rowOff>
    </xdr:from>
    <xdr:to>
      <xdr:col>21</xdr:col>
      <xdr:colOff>212725</xdr:colOff>
      <xdr:row>97</xdr:row>
      <xdr:rowOff>108280</xdr:rowOff>
    </xdr:to>
    <xdr:sp macro="" textlink="">
      <xdr:nvSpPr>
        <xdr:cNvPr id="711" name="円/楕円 710"/>
        <xdr:cNvSpPr/>
      </xdr:nvSpPr>
      <xdr:spPr>
        <a:xfrm>
          <a:off x="14541500" y="166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99407</xdr:rowOff>
    </xdr:from>
    <xdr:ext cx="534377" cy="259045"/>
    <xdr:sp macro="" textlink="">
      <xdr:nvSpPr>
        <xdr:cNvPr id="712" name="テキスト ボックス 711"/>
        <xdr:cNvSpPr txBox="1"/>
      </xdr:nvSpPr>
      <xdr:spPr>
        <a:xfrm>
          <a:off x="14325111" y="16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43,290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165626</xdr:rowOff>
    </xdr:from>
    <xdr:to>
      <xdr:col>20</xdr:col>
      <xdr:colOff>9525</xdr:colOff>
      <xdr:row>97</xdr:row>
      <xdr:rowOff>95776</xdr:rowOff>
    </xdr:to>
    <xdr:sp macro="" textlink="">
      <xdr:nvSpPr>
        <xdr:cNvPr id="713" name="円/楕円 712"/>
        <xdr:cNvSpPr/>
      </xdr:nvSpPr>
      <xdr:spPr>
        <a:xfrm>
          <a:off x="13652500" y="1662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86903</xdr:rowOff>
    </xdr:from>
    <xdr:ext cx="534377" cy="259045"/>
    <xdr:sp macro="" textlink="">
      <xdr:nvSpPr>
        <xdr:cNvPr id="714" name="テキスト ボックス 713"/>
        <xdr:cNvSpPr txBox="1"/>
      </xdr:nvSpPr>
      <xdr:spPr>
        <a:xfrm>
          <a:off x="13436111" y="1671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126665</xdr:rowOff>
    </xdr:from>
    <xdr:to>
      <xdr:col>18</xdr:col>
      <xdr:colOff>492125</xdr:colOff>
      <xdr:row>97</xdr:row>
      <xdr:rowOff>56815</xdr:rowOff>
    </xdr:to>
    <xdr:sp macro="" textlink="">
      <xdr:nvSpPr>
        <xdr:cNvPr id="715" name="円/楕円 714"/>
        <xdr:cNvSpPr/>
      </xdr:nvSpPr>
      <xdr:spPr>
        <a:xfrm>
          <a:off x="12763500" y="165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73342</xdr:rowOff>
    </xdr:from>
    <xdr:ext cx="534377" cy="259045"/>
    <xdr:sp macro="" textlink="">
      <xdr:nvSpPr>
        <xdr:cNvPr id="716" name="テキスト ボックス 715"/>
        <xdr:cNvSpPr txBox="1"/>
      </xdr:nvSpPr>
      <xdr:spPr>
        <a:xfrm>
          <a:off x="12547111" y="1636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0" name="直線コネクタ 739"/>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73931</xdr:rowOff>
    </xdr:from>
    <xdr:ext cx="249299" cy="259045"/>
    <xdr:sp macro="" textlink="">
      <xdr:nvSpPr>
        <xdr:cNvPr id="741" name="諸支出金最小値テキスト"/>
        <xdr:cNvSpPr txBox="1"/>
      </xdr:nvSpPr>
      <xdr:spPr>
        <a:xfrm>
          <a:off x="22212300" y="6760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18686</xdr:rowOff>
    </xdr:from>
    <xdr:ext cx="534377" cy="259045"/>
    <xdr:sp macro="" textlink="">
      <xdr:nvSpPr>
        <xdr:cNvPr id="743" name="諸支出金最大値テキスト"/>
        <xdr:cNvSpPr txBox="1"/>
      </xdr:nvSpPr>
      <xdr:spPr>
        <a:xfrm>
          <a:off x="22212300" y="499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44" name="直線コネクタ 743"/>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162831</xdr:rowOff>
    </xdr:from>
    <xdr:ext cx="378565" cy="259045"/>
    <xdr:sp macro="" textlink="">
      <xdr:nvSpPr>
        <xdr:cNvPr id="746" name="諸支出金平均値テキスト"/>
        <xdr:cNvSpPr txBox="1"/>
      </xdr:nvSpPr>
      <xdr:spPr>
        <a:xfrm>
          <a:off x="22212300" y="6506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47" name="フローチャート : 判断 746"/>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49" name="フローチャート : 判断 748"/>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98823</xdr:rowOff>
    </xdr:from>
    <xdr:ext cx="378565" cy="259045"/>
    <xdr:sp macro="" textlink="">
      <xdr:nvSpPr>
        <xdr:cNvPr id="750" name="テキスト ボックス 749"/>
        <xdr:cNvSpPr txBox="1"/>
      </xdr:nvSpPr>
      <xdr:spPr>
        <a:xfrm>
          <a:off x="21134017" y="6442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56007</xdr:rowOff>
    </xdr:from>
    <xdr:to>
      <xdr:col>29</xdr:col>
      <xdr:colOff>517525</xdr:colOff>
      <xdr:row>39</xdr:row>
      <xdr:rowOff>44450</xdr:rowOff>
    </xdr:to>
    <xdr:cxnSp macro="">
      <xdr:nvCxnSpPr>
        <xdr:cNvPr id="751" name="直線コネクタ 750"/>
        <xdr:cNvCxnSpPr/>
      </xdr:nvCxnSpPr>
      <xdr:spPr>
        <a:xfrm>
          <a:off x="19545300" y="6571107"/>
          <a:ext cx="8890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2" name="フローチャート : 判断 751"/>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35069</xdr:rowOff>
    </xdr:from>
    <xdr:ext cx="378565" cy="259045"/>
    <xdr:sp macro="" textlink="">
      <xdr:nvSpPr>
        <xdr:cNvPr id="753" name="テキスト ボックス 752"/>
        <xdr:cNvSpPr txBox="1"/>
      </xdr:nvSpPr>
      <xdr:spPr>
        <a:xfrm>
          <a:off x="20245017" y="6378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56007</xdr:rowOff>
    </xdr:from>
    <xdr:to>
      <xdr:col>28</xdr:col>
      <xdr:colOff>314325</xdr:colOff>
      <xdr:row>39</xdr:row>
      <xdr:rowOff>44450</xdr:rowOff>
    </xdr:to>
    <xdr:cxnSp macro="">
      <xdr:nvCxnSpPr>
        <xdr:cNvPr id="754" name="直線コネクタ 753"/>
        <xdr:cNvCxnSpPr/>
      </xdr:nvCxnSpPr>
      <xdr:spPr>
        <a:xfrm flipV="1">
          <a:off x="18656300" y="6571107"/>
          <a:ext cx="889000" cy="1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55" name="フローチャート : 判断 754"/>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43324</xdr:rowOff>
    </xdr:from>
    <xdr:ext cx="378565" cy="259045"/>
    <xdr:sp macro="" textlink="">
      <xdr:nvSpPr>
        <xdr:cNvPr id="756" name="テキスト ボックス 755"/>
        <xdr:cNvSpPr txBox="1"/>
      </xdr:nvSpPr>
      <xdr:spPr>
        <a:xfrm>
          <a:off x="19356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57" name="フローチャート : 判断 756"/>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52849</xdr:rowOff>
    </xdr:from>
    <xdr:ext cx="469744" cy="259045"/>
    <xdr:sp macro="" textlink="">
      <xdr:nvSpPr>
        <xdr:cNvPr id="758" name="テキスト ボックス 757"/>
        <xdr:cNvSpPr txBox="1"/>
      </xdr:nvSpPr>
      <xdr:spPr>
        <a:xfrm>
          <a:off x="18421427" y="605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4" name="円/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118381</xdr:rowOff>
    </xdr:from>
    <xdr:ext cx="249299" cy="259045"/>
    <xdr:sp macro="" textlink="">
      <xdr:nvSpPr>
        <xdr:cNvPr id="765" name="諸支出金該当値テキスト"/>
        <xdr:cNvSpPr txBox="1"/>
      </xdr:nvSpPr>
      <xdr:spPr>
        <a:xfrm>
          <a:off x="22212300" y="6633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6" name="円/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7" name="テキスト ボックス 76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8" name="円/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9" name="テキスト ボックス 76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5207</xdr:rowOff>
    </xdr:from>
    <xdr:to>
      <xdr:col>28</xdr:col>
      <xdr:colOff>365125</xdr:colOff>
      <xdr:row>38</xdr:row>
      <xdr:rowOff>106807</xdr:rowOff>
    </xdr:to>
    <xdr:sp macro="" textlink="">
      <xdr:nvSpPr>
        <xdr:cNvPr id="770" name="円/楕円 769"/>
        <xdr:cNvSpPr/>
      </xdr:nvSpPr>
      <xdr:spPr>
        <a:xfrm>
          <a:off x="19494500" y="65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123334</xdr:rowOff>
    </xdr:from>
    <xdr:ext cx="469744" cy="259045"/>
    <xdr:sp macro="" textlink="">
      <xdr:nvSpPr>
        <xdr:cNvPr id="771" name="テキスト ボックス 770"/>
        <xdr:cNvSpPr txBox="1"/>
      </xdr:nvSpPr>
      <xdr:spPr>
        <a:xfrm>
          <a:off x="19310427"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2" name="円/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3" name="テキスト ボックス 77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熊本県平均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tx1"/>
              </a:solidFill>
              <a:effectLst/>
              <a:latin typeface="+mn-lt"/>
              <a:ea typeface="+mn-ea"/>
              <a:cs typeface="+mn-cs"/>
            </a:rPr>
            <a:t>年々の人口減少により、住民一人当たりのコストが全体的に増加傾向にある。議会費については、平成</a:t>
          </a:r>
          <a:r>
            <a:rPr lang="en-US" altLang="ja-JP" sz="1100">
              <a:solidFill>
                <a:schemeClr val="tx1"/>
              </a:solidFill>
              <a:effectLst/>
              <a:latin typeface="+mn-lt"/>
              <a:ea typeface="+mn-ea"/>
              <a:cs typeface="+mn-cs"/>
            </a:rPr>
            <a:t>28</a:t>
          </a:r>
          <a:r>
            <a:rPr lang="ja-JP" altLang="ja-JP" sz="1100">
              <a:solidFill>
                <a:schemeClr val="tx1"/>
              </a:solidFill>
              <a:effectLst/>
              <a:latin typeface="+mn-lt"/>
              <a:ea typeface="+mn-ea"/>
              <a:cs typeface="+mn-cs"/>
            </a:rPr>
            <a:t>年度において</a:t>
          </a:r>
          <a:r>
            <a:rPr lang="ja-JP" altLang="en-US" sz="1100">
              <a:solidFill>
                <a:schemeClr val="tx1"/>
              </a:solidFill>
              <a:effectLst/>
              <a:latin typeface="+mn-lt"/>
              <a:ea typeface="+mn-ea"/>
              <a:cs typeface="+mn-cs"/>
            </a:rPr>
            <a:t>は議員定数の見直しにより</a:t>
          </a:r>
          <a:r>
            <a:rPr lang="ja-JP" altLang="ja-JP" sz="1100">
              <a:solidFill>
                <a:schemeClr val="tx1"/>
              </a:solidFill>
              <a:effectLst/>
              <a:latin typeface="+mn-lt"/>
              <a:ea typeface="+mn-ea"/>
              <a:cs typeface="+mn-cs"/>
            </a:rPr>
            <a:t>減少</a:t>
          </a:r>
          <a:r>
            <a:rPr lang="ja-JP" altLang="en-US" sz="1100">
              <a:solidFill>
                <a:schemeClr val="tx1"/>
              </a:solidFill>
              <a:effectLst/>
              <a:latin typeface="+mn-lt"/>
              <a:ea typeface="+mn-ea"/>
              <a:cs typeface="+mn-cs"/>
            </a:rPr>
            <a:t>となった</a:t>
          </a:r>
          <a:r>
            <a:rPr lang="ja-JP" altLang="ja-JP" sz="1100">
              <a:solidFill>
                <a:schemeClr val="tx1"/>
              </a:solidFill>
              <a:effectLst/>
              <a:latin typeface="+mn-lt"/>
              <a:ea typeface="+mn-ea"/>
              <a:cs typeface="+mn-cs"/>
            </a:rPr>
            <a:t>。民生費については、保育園の負担金や障がい者サービスの増により年々増加しており、今後も増える見込みなので個別事業の必要性を精査していきたい。労働費については、平成</a:t>
          </a:r>
          <a:r>
            <a:rPr lang="en-US" altLang="ja-JP" sz="1100">
              <a:solidFill>
                <a:schemeClr val="tx1"/>
              </a:solidFill>
              <a:effectLst/>
              <a:latin typeface="+mn-lt"/>
              <a:ea typeface="+mn-ea"/>
              <a:cs typeface="+mn-cs"/>
            </a:rPr>
            <a:t>25</a:t>
          </a:r>
          <a:r>
            <a:rPr lang="ja-JP" altLang="ja-JP" sz="1100">
              <a:solidFill>
                <a:schemeClr val="tx1"/>
              </a:solidFill>
              <a:effectLst/>
              <a:latin typeface="+mn-lt"/>
              <a:ea typeface="+mn-ea"/>
              <a:cs typeface="+mn-cs"/>
            </a:rPr>
            <a:t>年度まで緊急雇用創出基金事業補助金を受けて、雇用を図っていた影響によるものである。</a:t>
          </a:r>
          <a:r>
            <a:rPr lang="ja-JP" altLang="en-US" sz="1100">
              <a:solidFill>
                <a:schemeClr val="tx1"/>
              </a:solidFill>
              <a:effectLst/>
              <a:latin typeface="+mn-lt"/>
              <a:ea typeface="+mn-ea"/>
              <a:cs typeface="+mn-cs"/>
            </a:rPr>
            <a:t>農林水産業については、平成</a:t>
          </a:r>
          <a:r>
            <a:rPr lang="en-US" altLang="ja-JP" sz="1100">
              <a:solidFill>
                <a:schemeClr val="tx1"/>
              </a:solidFill>
              <a:effectLst/>
              <a:latin typeface="+mn-lt"/>
              <a:ea typeface="+mn-ea"/>
              <a:cs typeface="+mn-cs"/>
            </a:rPr>
            <a:t>28</a:t>
          </a:r>
          <a:r>
            <a:rPr lang="ja-JP" altLang="en-US" sz="1100">
              <a:solidFill>
                <a:schemeClr val="tx1"/>
              </a:solidFill>
              <a:effectLst/>
              <a:latin typeface="+mn-lt"/>
              <a:ea typeface="+mn-ea"/>
              <a:cs typeface="+mn-cs"/>
            </a:rPr>
            <a:t>年度国補助の畜産クラスタ</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事業により大きく増加している。</a:t>
          </a:r>
          <a:r>
            <a:rPr lang="ja-JP" altLang="ja-JP" sz="1100">
              <a:solidFill>
                <a:schemeClr val="tx1"/>
              </a:solidFill>
              <a:effectLst/>
              <a:latin typeface="+mn-lt"/>
              <a:ea typeface="+mn-ea"/>
              <a:cs typeface="+mn-cs"/>
            </a:rPr>
            <a:t>商工費については、</a:t>
          </a: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27</a:t>
          </a:r>
          <a:r>
            <a:rPr lang="ja-JP" altLang="ja-JP" sz="1100">
              <a:solidFill>
                <a:schemeClr val="tx1"/>
              </a:solidFill>
              <a:effectLst/>
              <a:latin typeface="+mn-lt"/>
              <a:ea typeface="+mn-ea"/>
              <a:cs typeface="+mn-cs"/>
            </a:rPr>
            <a:t>年度に地域活性化・地域住民生活等緊急支援交付金（地域消費喚起・生活支援型）を用いて、プレミアム商品券を発行していることにより増加</a:t>
          </a:r>
          <a:r>
            <a:rPr lang="ja-JP" altLang="en-US" sz="1100">
              <a:solidFill>
                <a:schemeClr val="tx1"/>
              </a:solidFill>
              <a:effectLst/>
              <a:latin typeface="+mn-lt"/>
              <a:ea typeface="+mn-ea"/>
              <a:cs typeface="+mn-cs"/>
            </a:rPr>
            <a:t>し</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次年度以降も町単独でプレミアム商品券を発行しており、</a:t>
          </a:r>
          <a:r>
            <a:rPr lang="ja-JP" altLang="ja-JP" sz="1100">
              <a:solidFill>
                <a:schemeClr val="tx1"/>
              </a:solidFill>
              <a:effectLst/>
              <a:latin typeface="+mn-lt"/>
              <a:ea typeface="+mn-ea"/>
              <a:cs typeface="+mn-cs"/>
            </a:rPr>
            <a:t>町の活性化へと繋がっている。土木費については、錦大橋大規模修繕事業を行っていることにより増加となっており、</a:t>
          </a: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29</a:t>
          </a:r>
          <a:r>
            <a:rPr lang="ja-JP" altLang="ja-JP" sz="1100">
              <a:solidFill>
                <a:schemeClr val="tx1"/>
              </a:solidFill>
              <a:effectLst/>
              <a:latin typeface="+mn-lt"/>
              <a:ea typeface="+mn-ea"/>
              <a:cs typeface="+mn-cs"/>
            </a:rPr>
            <a:t>年度で完了予定であるが、他の建設事業については必要性を見極めながら事業を行っていきたい。教育費については、平成</a:t>
          </a:r>
          <a:r>
            <a:rPr lang="en-US" altLang="ja-JP" sz="1100">
              <a:solidFill>
                <a:schemeClr val="tx1"/>
              </a:solidFill>
              <a:effectLst/>
              <a:latin typeface="+mn-lt"/>
              <a:ea typeface="+mn-ea"/>
              <a:cs typeface="+mn-cs"/>
            </a:rPr>
            <a:t>26</a:t>
          </a:r>
          <a:r>
            <a:rPr lang="ja-JP" altLang="ja-JP" sz="1100">
              <a:solidFill>
                <a:schemeClr val="tx1"/>
              </a:solidFill>
              <a:effectLst/>
              <a:latin typeface="+mn-lt"/>
              <a:ea typeface="+mn-ea"/>
              <a:cs typeface="+mn-cs"/>
            </a:rPr>
            <a:t>年度において各小中学校にＩＣＴ環境整備と校舎の大規模改造事業</a:t>
          </a:r>
          <a:r>
            <a:rPr lang="ja-JP" altLang="en-US" sz="1100">
              <a:solidFill>
                <a:schemeClr val="tx1"/>
              </a:solidFill>
              <a:effectLst/>
              <a:latin typeface="+mn-lt"/>
              <a:ea typeface="+mn-ea"/>
              <a:cs typeface="+mn-cs"/>
            </a:rPr>
            <a:t>を</a:t>
          </a:r>
          <a:r>
            <a:rPr lang="ja-JP" altLang="ja-JP" sz="1100">
              <a:solidFill>
                <a:schemeClr val="tx1"/>
              </a:solidFill>
              <a:effectLst/>
              <a:latin typeface="+mn-lt"/>
              <a:ea typeface="+mn-ea"/>
              <a:cs typeface="+mn-cs"/>
            </a:rPr>
            <a:t>行っており</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一時的に増加となっているが、教育環境を充実させること</a:t>
          </a:r>
          <a:r>
            <a:rPr lang="ja-JP" altLang="en-US" sz="1100">
              <a:solidFill>
                <a:schemeClr val="tx1"/>
              </a:solidFill>
              <a:effectLst/>
              <a:latin typeface="+mn-lt"/>
              <a:ea typeface="+mn-ea"/>
              <a:cs typeface="+mn-cs"/>
            </a:rPr>
            <a:t>につながって</a:t>
          </a:r>
          <a:r>
            <a:rPr lang="ja-JP" altLang="ja-JP" sz="1100">
              <a:solidFill>
                <a:schemeClr val="tx1"/>
              </a:solidFill>
              <a:effectLst/>
              <a:latin typeface="+mn-lt"/>
              <a:ea typeface="+mn-ea"/>
              <a:cs typeface="+mn-cs"/>
            </a:rPr>
            <a:t>いる</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公債費については、近年</a:t>
          </a:r>
          <a:r>
            <a:rPr lang="ja-JP" altLang="en-US" sz="1100">
              <a:solidFill>
                <a:schemeClr val="tx1"/>
              </a:solidFill>
              <a:effectLst/>
              <a:latin typeface="+mn-lt"/>
              <a:ea typeface="+mn-ea"/>
              <a:cs typeface="+mn-cs"/>
            </a:rPr>
            <a:t>、地方債の</a:t>
          </a:r>
          <a:r>
            <a:rPr lang="ja-JP" altLang="ja-JP" sz="1100">
              <a:solidFill>
                <a:schemeClr val="tx1"/>
              </a:solidFill>
              <a:effectLst/>
              <a:latin typeface="+mn-lt"/>
              <a:ea typeface="+mn-ea"/>
              <a:cs typeface="+mn-cs"/>
            </a:rPr>
            <a:t>新規</a:t>
          </a:r>
          <a:r>
            <a:rPr lang="ja-JP" altLang="ja-JP" sz="1100">
              <a:solidFill>
                <a:schemeClr val="dk1"/>
              </a:solidFill>
              <a:effectLst/>
              <a:latin typeface="+mn-lt"/>
              <a:ea typeface="+mn-ea"/>
              <a:cs typeface="+mn-cs"/>
            </a:rPr>
            <a:t>発行を抑えたことにより、順調に減少してきているが、錦大橋大規模修繕事業に伴う元金償還が始まれば増加となると見込まれるので、今後において事業の必要性を精査しながら起債</a:t>
          </a:r>
          <a:r>
            <a:rPr lang="ja-JP" altLang="en-US" sz="1100">
              <a:solidFill>
                <a:schemeClr val="dk1"/>
              </a:solidFill>
              <a:effectLst/>
              <a:latin typeface="+mn-lt"/>
              <a:ea typeface="+mn-ea"/>
              <a:cs typeface="+mn-cs"/>
            </a:rPr>
            <a:t>発行抑制に努めたい</a:t>
          </a:r>
          <a:r>
            <a:rPr lang="ja-JP" altLang="ja-JP" sz="1100">
              <a:solidFill>
                <a:schemeClr val="dk1"/>
              </a:solidFill>
              <a:effectLst/>
              <a:latin typeface="+mn-lt"/>
              <a:ea typeface="+mn-ea"/>
              <a:cs typeface="+mn-cs"/>
            </a:rPr>
            <a:t>。諸支出金については、平成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年度に国から用地を購入しており、一時的に増加となっている。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財政調整基金残高については、年々増加しているものの</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類似団体平均と比較すると少ない</a:t>
          </a:r>
          <a:r>
            <a:rPr lang="en-US" altLang="ja-JP" sz="7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状況にある</a:t>
          </a:r>
          <a:r>
            <a:rPr lang="ja-JP" altLang="en-US" sz="1100" b="0" i="0" baseline="0">
              <a:solidFill>
                <a:sysClr val="windowText" lastClr="000000"/>
              </a:solidFill>
              <a:effectLst/>
              <a:latin typeface="+mn-lt"/>
              <a:ea typeface="+mn-ea"/>
              <a:cs typeface="+mn-cs"/>
            </a:rPr>
            <a:t>。近年、財政調整基金を取り崩して行政運営をしていることから、今までのように残高が増加すると見込んでいない。</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実質収支比率については、</a:t>
          </a:r>
          <a:r>
            <a:rPr lang="ja-JP" altLang="en-US" sz="1100" b="0" i="0" baseline="0">
              <a:solidFill>
                <a:sysClr val="windowText" lastClr="000000"/>
              </a:solidFill>
              <a:effectLst/>
              <a:latin typeface="+mn-lt"/>
              <a:ea typeface="+mn-ea"/>
              <a:cs typeface="+mn-cs"/>
            </a:rPr>
            <a:t>住民サービスの低下を招かないよう３％から５％の範囲で推移していくよう留意しており、</a:t>
          </a:r>
          <a:r>
            <a:rPr lang="ja-JP" altLang="ja-JP" sz="1100" b="0" i="0" baseline="0">
              <a:solidFill>
                <a:sysClr val="windowText" lastClr="000000"/>
              </a:solidFill>
              <a:effectLst/>
              <a:latin typeface="+mn-lt"/>
              <a:ea typeface="+mn-ea"/>
              <a:cs typeface="+mn-cs"/>
            </a:rPr>
            <a:t>平成２７年度に</a:t>
          </a:r>
          <a:r>
            <a:rPr lang="ja-JP" altLang="en-US" sz="1100" b="0" i="0" baseline="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５％を上回ったものの、</a:t>
          </a:r>
          <a:r>
            <a:rPr lang="ja-JP" altLang="en-US" sz="1100" b="0" i="0" baseline="0">
              <a:solidFill>
                <a:sysClr val="windowText" lastClr="000000"/>
              </a:solidFill>
              <a:effectLst/>
              <a:latin typeface="+mn-lt"/>
              <a:ea typeface="+mn-ea"/>
              <a:cs typeface="+mn-cs"/>
            </a:rPr>
            <a:t>概ね</a:t>
          </a:r>
          <a:r>
            <a:rPr lang="ja-JP" altLang="ja-JP" sz="1100" b="0" i="0" baseline="0">
              <a:solidFill>
                <a:sysClr val="windowText" lastClr="000000"/>
              </a:solidFill>
              <a:effectLst/>
              <a:latin typeface="+mn-lt"/>
              <a:ea typeface="+mn-ea"/>
              <a:cs typeface="+mn-cs"/>
            </a:rPr>
            <a:t>適正な範囲で推移している。</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実質単年度収支については、</a:t>
          </a:r>
          <a:r>
            <a:rPr lang="ja-JP" altLang="en-US" sz="1100" b="0" i="0" baseline="0">
              <a:solidFill>
                <a:sysClr val="windowText" lastClr="000000"/>
              </a:solidFill>
              <a:effectLst/>
              <a:latin typeface="+mn-lt"/>
              <a:ea typeface="+mn-ea"/>
              <a:cs typeface="+mn-cs"/>
            </a:rPr>
            <a:t>単年度収支が減少し、また</a:t>
          </a:r>
          <a:r>
            <a:rPr lang="ja-JP" altLang="ja-JP" sz="1100" b="0" i="0" baseline="0">
              <a:solidFill>
                <a:sysClr val="windowText" lastClr="000000"/>
              </a:solidFill>
              <a:effectLst/>
              <a:latin typeface="+mn-lt"/>
              <a:ea typeface="+mn-ea"/>
              <a:cs typeface="+mn-cs"/>
            </a:rPr>
            <a:t>財政調整基金</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積み立て</a:t>
          </a:r>
          <a:r>
            <a:rPr lang="ja-JP" altLang="en-US" sz="1100" b="0" i="0" baseline="0">
              <a:solidFill>
                <a:sysClr val="windowText" lastClr="000000"/>
              </a:solidFill>
              <a:effectLst/>
              <a:latin typeface="+mn-lt"/>
              <a:ea typeface="+mn-ea"/>
              <a:cs typeface="+mn-cs"/>
            </a:rPr>
            <a:t>も多くなかったことから、</a:t>
          </a:r>
          <a:r>
            <a:rPr lang="ja-JP" altLang="ja-JP" sz="1100" b="0" i="0" baseline="0">
              <a:solidFill>
                <a:sysClr val="windowText" lastClr="000000"/>
              </a:solidFill>
              <a:effectLst/>
              <a:latin typeface="+mn-lt"/>
              <a:ea typeface="+mn-ea"/>
              <a:cs typeface="+mn-cs"/>
            </a:rPr>
            <a:t>前年度より</a:t>
          </a:r>
          <a:r>
            <a:rPr lang="ja-JP" altLang="en-US" sz="1100" b="0" i="0" baseline="0">
              <a:solidFill>
                <a:sysClr val="windowText" lastClr="000000"/>
              </a:solidFill>
              <a:effectLst/>
              <a:latin typeface="+mn-lt"/>
              <a:ea typeface="+mn-ea"/>
              <a:cs typeface="+mn-cs"/>
            </a:rPr>
            <a:t>大きく減少</a:t>
          </a:r>
          <a:r>
            <a:rPr lang="ja-JP" altLang="ja-JP" sz="1100" b="0" i="0" baseline="0">
              <a:solidFill>
                <a:sysClr val="windowText" lastClr="000000"/>
              </a:solidFill>
              <a:effectLst/>
              <a:latin typeface="+mn-lt"/>
              <a:ea typeface="+mn-ea"/>
              <a:cs typeface="+mn-cs"/>
            </a:rPr>
            <a:t>した。</a:t>
          </a:r>
          <a:endParaRPr lang="en-US" altLang="ja-JP" sz="1100" b="0" i="0" baseline="0">
            <a:solidFill>
              <a:sysClr val="windowText" lastClr="000000"/>
            </a:solidFill>
            <a:effectLst/>
            <a:latin typeface="+mn-lt"/>
            <a:ea typeface="+mn-ea"/>
            <a:cs typeface="+mn-cs"/>
          </a:endParaRPr>
        </a:p>
        <a:p>
          <a:pPr rtl="0"/>
          <a:r>
            <a:rPr lang="en-US"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本町が別途調査。</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全ての会計において赤字額は発生していないが、公営企業会計においては、基準外の繰出しが続いている状況である。</a:t>
          </a:r>
          <a:endParaRPr lang="ja-JP" altLang="ja-JP" sz="1400">
            <a:effectLst/>
          </a:endParaRPr>
        </a:p>
        <a:p>
          <a:pPr rtl="0"/>
          <a:r>
            <a:rPr lang="ja-JP" altLang="ja-JP" sz="1100" b="0" i="0" baseline="0">
              <a:solidFill>
                <a:schemeClr val="dk1"/>
              </a:solidFill>
              <a:effectLst/>
              <a:latin typeface="+mn-lt"/>
              <a:ea typeface="+mn-ea"/>
              <a:cs typeface="+mn-cs"/>
            </a:rPr>
            <a:t>　上下水道</a:t>
          </a:r>
          <a:r>
            <a:rPr lang="ja-JP" altLang="en-US" sz="1100" b="0" i="0" baseline="0">
              <a:solidFill>
                <a:schemeClr val="dk1"/>
              </a:solidFill>
              <a:effectLst/>
              <a:latin typeface="+mn-lt"/>
              <a:ea typeface="+mn-ea"/>
              <a:cs typeface="+mn-cs"/>
            </a:rPr>
            <a:t>については</a:t>
          </a:r>
          <a:r>
            <a:rPr lang="ja-JP" altLang="ja-JP" sz="1100" b="0" i="0" baseline="0">
              <a:solidFill>
                <a:schemeClr val="dk1"/>
              </a:solidFill>
              <a:effectLst/>
              <a:latin typeface="+mn-lt"/>
              <a:ea typeface="+mn-ea"/>
              <a:cs typeface="+mn-cs"/>
            </a:rPr>
            <a:t>整備</a:t>
          </a:r>
          <a:r>
            <a:rPr lang="ja-JP" altLang="en-US" sz="1100" b="0" i="0" baseline="0">
              <a:solidFill>
                <a:schemeClr val="dk1"/>
              </a:solidFill>
              <a:effectLst/>
              <a:latin typeface="+mn-lt"/>
              <a:ea typeface="+mn-ea"/>
              <a:cs typeface="+mn-cs"/>
            </a:rPr>
            <a:t>がほぼ完了しており、今</a:t>
          </a:r>
          <a:r>
            <a:rPr lang="ja-JP" altLang="ja-JP" sz="1100" b="0" i="0" baseline="0">
              <a:solidFill>
                <a:schemeClr val="dk1"/>
              </a:solidFill>
              <a:effectLst/>
              <a:latin typeface="+mn-lt"/>
              <a:ea typeface="+mn-ea"/>
              <a:cs typeface="+mn-cs"/>
            </a:rPr>
            <a:t>後において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整備完了区域における加入促進や料金の値上げにより、独立採算の原則に沿った運営をしていく必要性がある。</a:t>
          </a:r>
          <a:r>
            <a:rPr lang="ja-JP" altLang="en-US" sz="1100" b="0" i="0" baseline="0">
              <a:solidFill>
                <a:schemeClr val="dk1"/>
              </a:solidFill>
              <a:effectLst/>
              <a:latin typeface="+mn-lt"/>
              <a:ea typeface="+mn-ea"/>
              <a:cs typeface="+mn-cs"/>
            </a:rPr>
            <a:t>なお、</a:t>
          </a:r>
          <a:r>
            <a:rPr lang="ja-JP" altLang="en-US" sz="1100" b="0" i="0" baseline="0">
              <a:solidFill>
                <a:schemeClr val="tx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年度においては、上水道事業の公営企業会計移行に伴い、料金を引き上げた。</a:t>
          </a:r>
          <a:endParaRPr lang="en-US" altLang="ja-JP" sz="1100" b="0" i="0" baseline="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5997345</v>
      </c>
      <c r="BO4" s="411"/>
      <c r="BP4" s="411"/>
      <c r="BQ4" s="411"/>
      <c r="BR4" s="411"/>
      <c r="BS4" s="411"/>
      <c r="BT4" s="411"/>
      <c r="BU4" s="412"/>
      <c r="BV4" s="410">
        <v>5677051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4.4000000000000004</v>
      </c>
      <c r="CU4" s="588"/>
      <c r="CV4" s="588"/>
      <c r="CW4" s="588"/>
      <c r="CX4" s="588"/>
      <c r="CY4" s="588"/>
      <c r="CZ4" s="588"/>
      <c r="DA4" s="589"/>
      <c r="DB4" s="587">
        <v>5.2</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5788240</v>
      </c>
      <c r="BO5" s="416"/>
      <c r="BP5" s="416"/>
      <c r="BQ5" s="416"/>
      <c r="BR5" s="416"/>
      <c r="BS5" s="416"/>
      <c r="BT5" s="416"/>
      <c r="BU5" s="417"/>
      <c r="BV5" s="415">
        <v>5452528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87.6</v>
      </c>
      <c r="CU5" s="386"/>
      <c r="CV5" s="386"/>
      <c r="CW5" s="386"/>
      <c r="CX5" s="386"/>
      <c r="CY5" s="386"/>
      <c r="CZ5" s="386"/>
      <c r="DA5" s="387"/>
      <c r="DB5" s="385">
        <v>84.6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209105</v>
      </c>
      <c r="BO6" s="416"/>
      <c r="BP6" s="416"/>
      <c r="BQ6" s="416"/>
      <c r="BR6" s="416"/>
      <c r="BS6" s="416"/>
      <c r="BT6" s="416"/>
      <c r="BU6" s="417"/>
      <c r="BV6" s="415">
        <v>224523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91.6</v>
      </c>
      <c r="CU6" s="562"/>
      <c r="CV6" s="562"/>
      <c r="CW6" s="562"/>
      <c r="CX6" s="562"/>
      <c r="CY6" s="562"/>
      <c r="CZ6" s="562"/>
      <c r="DA6" s="563"/>
      <c r="DB6" s="561">
        <v>89.4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69017</v>
      </c>
      <c r="BO7" s="416"/>
      <c r="BP7" s="416"/>
      <c r="BQ7" s="416"/>
      <c r="BR7" s="416"/>
      <c r="BS7" s="416"/>
      <c r="BT7" s="416"/>
      <c r="BU7" s="417"/>
      <c r="BV7" s="415">
        <v>56713</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3217768</v>
      </c>
      <c r="CU7" s="416"/>
      <c r="CV7" s="416"/>
      <c r="CW7" s="416"/>
      <c r="CX7" s="416"/>
      <c r="CY7" s="416"/>
      <c r="CZ7" s="416"/>
      <c r="DA7" s="417"/>
      <c r="DB7" s="415">
        <v>3252312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140088</v>
      </c>
      <c r="BO8" s="416"/>
      <c r="BP8" s="416"/>
      <c r="BQ8" s="416"/>
      <c r="BR8" s="416"/>
      <c r="BS8" s="416"/>
      <c r="BT8" s="416"/>
      <c r="BU8" s="417"/>
      <c r="BV8" s="415">
        <v>167810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0.37</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10766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-27722</v>
      </c>
      <c r="BO9" s="416"/>
      <c r="BP9" s="416"/>
      <c r="BQ9" s="416"/>
      <c r="BR9" s="416"/>
      <c r="BS9" s="416"/>
      <c r="BT9" s="416"/>
      <c r="BU9" s="417"/>
      <c r="BV9" s="415">
        <v>52192</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11075</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22713</v>
      </c>
      <c r="BO10" s="416"/>
      <c r="BP10" s="416"/>
      <c r="BQ10" s="416"/>
      <c r="BR10" s="416"/>
      <c r="BS10" s="416"/>
      <c r="BT10" s="416"/>
      <c r="BU10" s="417"/>
      <c r="BV10" s="415">
        <v>118477</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11048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t="s">
        <v>120</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11016</v>
      </c>
      <c r="S13" s="517"/>
      <c r="T13" s="517"/>
      <c r="U13" s="517"/>
      <c r="V13" s="518"/>
      <c r="W13" s="504" t="s">
        <v>123</v>
      </c>
      <c r="X13" s="428"/>
      <c r="Y13" s="428"/>
      <c r="Z13" s="428"/>
      <c r="AA13" s="428"/>
      <c r="AB13" s="429"/>
      <c r="AC13" s="391">
        <v>1008</v>
      </c>
      <c r="AD13" s="392"/>
      <c r="AE13" s="392"/>
      <c r="AF13" s="392"/>
      <c r="AG13" s="393"/>
      <c r="AH13" s="391">
        <v>1107</v>
      </c>
      <c r="AI13" s="392"/>
      <c r="AJ13" s="392"/>
      <c r="AK13" s="392"/>
      <c r="AL13" s="394"/>
      <c r="AM13" s="484" t="s">
        <v>124</v>
      </c>
      <c r="AN13" s="389"/>
      <c r="AO13" s="389"/>
      <c r="AP13" s="389"/>
      <c r="AQ13" s="389"/>
      <c r="AR13" s="389"/>
      <c r="AS13" s="389"/>
      <c r="AT13" s="390"/>
      <c r="AU13" s="472" t="s">
        <v>118</v>
      </c>
      <c r="AV13" s="473"/>
      <c r="AW13" s="473"/>
      <c r="AX13" s="473"/>
      <c r="AY13" s="395" t="s">
        <v>125</v>
      </c>
      <c r="AZ13" s="396"/>
      <c r="BA13" s="396"/>
      <c r="BB13" s="396"/>
      <c r="BC13" s="396"/>
      <c r="BD13" s="396"/>
      <c r="BE13" s="396"/>
      <c r="BF13" s="396"/>
      <c r="BG13" s="396"/>
      <c r="BH13" s="396"/>
      <c r="BI13" s="396"/>
      <c r="BJ13" s="396"/>
      <c r="BK13" s="396"/>
      <c r="BL13" s="396"/>
      <c r="BM13" s="397"/>
      <c r="BN13" s="415">
        <v>-5009</v>
      </c>
      <c r="BO13" s="416"/>
      <c r="BP13" s="416"/>
      <c r="BQ13" s="416"/>
      <c r="BR13" s="416"/>
      <c r="BS13" s="416"/>
      <c r="BT13" s="416"/>
      <c r="BU13" s="417"/>
      <c r="BV13" s="415">
        <v>170669</v>
      </c>
      <c r="BW13" s="416"/>
      <c r="BX13" s="416"/>
      <c r="BY13" s="416"/>
      <c r="BZ13" s="416"/>
      <c r="CA13" s="416"/>
      <c r="CB13" s="416"/>
      <c r="CC13" s="417"/>
      <c r="CD13" s="424" t="s">
        <v>126</v>
      </c>
      <c r="CE13" s="425"/>
      <c r="CF13" s="425"/>
      <c r="CG13" s="425"/>
      <c r="CH13" s="425"/>
      <c r="CI13" s="425"/>
      <c r="CJ13" s="425"/>
      <c r="CK13" s="425"/>
      <c r="CL13" s="425"/>
      <c r="CM13" s="425"/>
      <c r="CN13" s="425"/>
      <c r="CO13" s="425"/>
      <c r="CP13" s="425"/>
      <c r="CQ13" s="425"/>
      <c r="CR13" s="425"/>
      <c r="CS13" s="426"/>
      <c r="CT13" s="385">
        <v>9.6</v>
      </c>
      <c r="CU13" s="386"/>
      <c r="CV13" s="386"/>
      <c r="CW13" s="386"/>
      <c r="CX13" s="386"/>
      <c r="CY13" s="386"/>
      <c r="CZ13" s="386"/>
      <c r="DA13" s="387"/>
      <c r="DB13" s="385">
        <v>10.1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127</v>
      </c>
      <c r="M14" s="545"/>
      <c r="N14" s="545"/>
      <c r="O14" s="545"/>
      <c r="P14" s="545"/>
      <c r="Q14" s="546"/>
      <c r="R14" s="516">
        <v>11160</v>
      </c>
      <c r="S14" s="517"/>
      <c r="T14" s="517"/>
      <c r="U14" s="517"/>
      <c r="V14" s="518"/>
      <c r="W14" s="519"/>
      <c r="X14" s="431"/>
      <c r="Y14" s="431"/>
      <c r="Z14" s="431"/>
      <c r="AA14" s="431"/>
      <c r="AB14" s="432"/>
      <c r="AC14" s="509">
        <v>18.2</v>
      </c>
      <c r="AD14" s="510"/>
      <c r="AE14" s="510"/>
      <c r="AF14" s="510"/>
      <c r="AG14" s="511"/>
      <c r="AH14" s="509">
        <v>19.8</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128</v>
      </c>
      <c r="CE14" s="422"/>
      <c r="CF14" s="422"/>
      <c r="CG14" s="422"/>
      <c r="CH14" s="422"/>
      <c r="CI14" s="422"/>
      <c r="CJ14" s="422"/>
      <c r="CK14" s="422"/>
      <c r="CL14" s="422"/>
      <c r="CM14" s="422"/>
      <c r="CN14" s="422"/>
      <c r="CO14" s="422"/>
      <c r="CP14" s="422"/>
      <c r="CQ14" s="422"/>
      <c r="CR14" s="422"/>
      <c r="CS14" s="423"/>
      <c r="CT14" s="520">
        <v>92.9</v>
      </c>
      <c r="CU14" s="488"/>
      <c r="CV14" s="488"/>
      <c r="CW14" s="488"/>
      <c r="CX14" s="488"/>
      <c r="CY14" s="488"/>
      <c r="CZ14" s="488"/>
      <c r="DA14" s="489"/>
      <c r="DB14" s="520">
        <v>93</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11123</v>
      </c>
      <c r="S15" s="517"/>
      <c r="T15" s="517"/>
      <c r="U15" s="517"/>
      <c r="V15" s="518"/>
      <c r="W15" s="504" t="s">
        <v>129</v>
      </c>
      <c r="X15" s="428"/>
      <c r="Y15" s="428"/>
      <c r="Z15" s="428"/>
      <c r="AA15" s="428"/>
      <c r="AB15" s="429"/>
      <c r="AC15" s="391">
        <v>1358</v>
      </c>
      <c r="AD15" s="392"/>
      <c r="AE15" s="392"/>
      <c r="AF15" s="392"/>
      <c r="AG15" s="393"/>
      <c r="AH15" s="391">
        <v>1453</v>
      </c>
      <c r="AI15" s="392"/>
      <c r="AJ15" s="392"/>
      <c r="AK15" s="392"/>
      <c r="AL15" s="394"/>
      <c r="AM15" s="484"/>
      <c r="AN15" s="389"/>
      <c r="AO15" s="389"/>
      <c r="AP15" s="389"/>
      <c r="AQ15" s="389"/>
      <c r="AR15" s="389"/>
      <c r="AS15" s="389"/>
      <c r="AT15" s="390"/>
      <c r="AU15" s="472"/>
      <c r="AV15" s="473"/>
      <c r="AW15" s="473"/>
      <c r="AX15" s="473"/>
      <c r="AY15" s="407" t="s">
        <v>130</v>
      </c>
      <c r="AZ15" s="408"/>
      <c r="BA15" s="408"/>
      <c r="BB15" s="408"/>
      <c r="BC15" s="408"/>
      <c r="BD15" s="408"/>
      <c r="BE15" s="408"/>
      <c r="BF15" s="408"/>
      <c r="BG15" s="408"/>
      <c r="BH15" s="408"/>
      <c r="BI15" s="408"/>
      <c r="BJ15" s="408"/>
      <c r="BK15" s="408"/>
      <c r="BL15" s="408"/>
      <c r="BM15" s="409"/>
      <c r="BN15" s="410">
        <v>1083748</v>
      </c>
      <c r="BO15" s="411"/>
      <c r="BP15" s="411"/>
      <c r="BQ15" s="411"/>
      <c r="BR15" s="411"/>
      <c r="BS15" s="411"/>
      <c r="BT15" s="411"/>
      <c r="BU15" s="412"/>
      <c r="BV15" s="410">
        <v>1029065</v>
      </c>
      <c r="BW15" s="411"/>
      <c r="BX15" s="411"/>
      <c r="BY15" s="411"/>
      <c r="BZ15" s="411"/>
      <c r="CA15" s="411"/>
      <c r="CB15" s="411"/>
      <c r="CC15" s="412"/>
      <c r="CD15" s="521" t="s">
        <v>131</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132</v>
      </c>
      <c r="M16" s="507"/>
      <c r="N16" s="507"/>
      <c r="O16" s="507"/>
      <c r="P16" s="507"/>
      <c r="Q16" s="508"/>
      <c r="R16" s="501" t="s">
        <v>133</v>
      </c>
      <c r="S16" s="502"/>
      <c r="T16" s="502"/>
      <c r="U16" s="502"/>
      <c r="V16" s="503"/>
      <c r="W16" s="519"/>
      <c r="X16" s="431"/>
      <c r="Y16" s="431"/>
      <c r="Z16" s="431"/>
      <c r="AA16" s="431"/>
      <c r="AB16" s="432"/>
      <c r="AC16" s="509">
        <v>24.6</v>
      </c>
      <c r="AD16" s="510"/>
      <c r="AE16" s="510"/>
      <c r="AF16" s="510"/>
      <c r="AG16" s="511"/>
      <c r="AH16" s="509">
        <v>26.1</v>
      </c>
      <c r="AI16" s="510"/>
      <c r="AJ16" s="510"/>
      <c r="AK16" s="510"/>
      <c r="AL16" s="512"/>
      <c r="AM16" s="484"/>
      <c r="AN16" s="389"/>
      <c r="AO16" s="389"/>
      <c r="AP16" s="389"/>
      <c r="AQ16" s="389"/>
      <c r="AR16" s="389"/>
      <c r="AS16" s="389"/>
      <c r="AT16" s="390"/>
      <c r="AU16" s="472"/>
      <c r="AV16" s="473"/>
      <c r="AW16" s="473"/>
      <c r="AX16" s="473"/>
      <c r="AY16" s="395" t="s">
        <v>134</v>
      </c>
      <c r="AZ16" s="396"/>
      <c r="BA16" s="396"/>
      <c r="BB16" s="396"/>
      <c r="BC16" s="396"/>
      <c r="BD16" s="396"/>
      <c r="BE16" s="396"/>
      <c r="BF16" s="396"/>
      <c r="BG16" s="396"/>
      <c r="BH16" s="396"/>
      <c r="BI16" s="396"/>
      <c r="BJ16" s="396"/>
      <c r="BK16" s="396"/>
      <c r="BL16" s="396"/>
      <c r="BM16" s="397"/>
      <c r="BN16" s="415">
        <v>2797329</v>
      </c>
      <c r="BO16" s="416"/>
      <c r="BP16" s="416"/>
      <c r="BQ16" s="416"/>
      <c r="BR16" s="416"/>
      <c r="BS16" s="416"/>
      <c r="BT16" s="416"/>
      <c r="BU16" s="417"/>
      <c r="BV16" s="415">
        <v>2809064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135</v>
      </c>
      <c r="N17" s="499"/>
      <c r="O17" s="499"/>
      <c r="P17" s="499"/>
      <c r="Q17" s="500"/>
      <c r="R17" s="501" t="s">
        <v>133</v>
      </c>
      <c r="S17" s="502"/>
      <c r="T17" s="502"/>
      <c r="U17" s="502"/>
      <c r="V17" s="503"/>
      <c r="W17" s="504" t="s">
        <v>136</v>
      </c>
      <c r="X17" s="428"/>
      <c r="Y17" s="428"/>
      <c r="Z17" s="428"/>
      <c r="AA17" s="428"/>
      <c r="AB17" s="429"/>
      <c r="AC17" s="391">
        <v>3163</v>
      </c>
      <c r="AD17" s="392"/>
      <c r="AE17" s="392"/>
      <c r="AF17" s="392"/>
      <c r="AG17" s="393"/>
      <c r="AH17" s="391">
        <v>3017</v>
      </c>
      <c r="AI17" s="392"/>
      <c r="AJ17" s="392"/>
      <c r="AK17" s="392"/>
      <c r="AL17" s="394"/>
      <c r="AM17" s="484"/>
      <c r="AN17" s="389"/>
      <c r="AO17" s="389"/>
      <c r="AP17" s="389"/>
      <c r="AQ17" s="389"/>
      <c r="AR17" s="389"/>
      <c r="AS17" s="389"/>
      <c r="AT17" s="390"/>
      <c r="AU17" s="472"/>
      <c r="AV17" s="473"/>
      <c r="AW17" s="473"/>
      <c r="AX17" s="473"/>
      <c r="AY17" s="395" t="s">
        <v>137</v>
      </c>
      <c r="AZ17" s="396"/>
      <c r="BA17" s="396"/>
      <c r="BB17" s="396"/>
      <c r="BC17" s="396"/>
      <c r="BD17" s="396"/>
      <c r="BE17" s="396"/>
      <c r="BF17" s="396"/>
      <c r="BG17" s="396"/>
      <c r="BH17" s="396"/>
      <c r="BI17" s="396"/>
      <c r="BJ17" s="396"/>
      <c r="BK17" s="396"/>
      <c r="BL17" s="396"/>
      <c r="BM17" s="397"/>
      <c r="BN17" s="415">
        <v>1366230</v>
      </c>
      <c r="BO17" s="416"/>
      <c r="BP17" s="416"/>
      <c r="BQ17" s="416"/>
      <c r="BR17" s="416"/>
      <c r="BS17" s="416"/>
      <c r="BT17" s="416"/>
      <c r="BU17" s="417"/>
      <c r="BV17" s="415">
        <v>1294631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138</v>
      </c>
      <c r="C18" s="478"/>
      <c r="D18" s="478"/>
      <c r="E18" s="479"/>
      <c r="F18" s="479"/>
      <c r="G18" s="479"/>
      <c r="H18" s="479"/>
      <c r="I18" s="479"/>
      <c r="J18" s="479"/>
      <c r="K18" s="479"/>
      <c r="L18" s="480">
        <v>85.04</v>
      </c>
      <c r="M18" s="480"/>
      <c r="N18" s="480"/>
      <c r="O18" s="480"/>
      <c r="P18" s="480"/>
      <c r="Q18" s="480"/>
      <c r="R18" s="481"/>
      <c r="S18" s="481"/>
      <c r="T18" s="481"/>
      <c r="U18" s="481"/>
      <c r="V18" s="482"/>
      <c r="W18" s="496"/>
      <c r="X18" s="497"/>
      <c r="Y18" s="497"/>
      <c r="Z18" s="497"/>
      <c r="AA18" s="497"/>
      <c r="AB18" s="505"/>
      <c r="AC18" s="379">
        <v>57.2</v>
      </c>
      <c r="AD18" s="380"/>
      <c r="AE18" s="380"/>
      <c r="AF18" s="380"/>
      <c r="AG18" s="483"/>
      <c r="AH18" s="379">
        <v>54.1</v>
      </c>
      <c r="AI18" s="380"/>
      <c r="AJ18" s="380"/>
      <c r="AK18" s="380"/>
      <c r="AL18" s="381"/>
      <c r="AM18" s="484"/>
      <c r="AN18" s="389"/>
      <c r="AO18" s="389"/>
      <c r="AP18" s="389"/>
      <c r="AQ18" s="389"/>
      <c r="AR18" s="389"/>
      <c r="AS18" s="389"/>
      <c r="AT18" s="390"/>
      <c r="AU18" s="472"/>
      <c r="AV18" s="473"/>
      <c r="AW18" s="473"/>
      <c r="AX18" s="473"/>
      <c r="AY18" s="395" t="s">
        <v>139</v>
      </c>
      <c r="AZ18" s="396"/>
      <c r="BA18" s="396"/>
      <c r="BB18" s="396"/>
      <c r="BC18" s="396"/>
      <c r="BD18" s="396"/>
      <c r="BE18" s="396"/>
      <c r="BF18" s="396"/>
      <c r="BG18" s="396"/>
      <c r="BH18" s="396"/>
      <c r="BI18" s="396"/>
      <c r="BJ18" s="396"/>
      <c r="BK18" s="396"/>
      <c r="BL18" s="396"/>
      <c r="BM18" s="397"/>
      <c r="BN18" s="415">
        <v>2848572</v>
      </c>
      <c r="BO18" s="416"/>
      <c r="BP18" s="416"/>
      <c r="BQ18" s="416"/>
      <c r="BR18" s="416"/>
      <c r="BS18" s="416"/>
      <c r="BT18" s="416"/>
      <c r="BU18" s="417"/>
      <c r="BV18" s="415">
        <v>2812132</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140</v>
      </c>
      <c r="C19" s="478"/>
      <c r="D19" s="478"/>
      <c r="E19" s="479"/>
      <c r="F19" s="479"/>
      <c r="G19" s="479"/>
      <c r="H19" s="479"/>
      <c r="I19" s="479"/>
      <c r="J19" s="479"/>
      <c r="K19" s="479"/>
      <c r="L19" s="485">
        <v>127</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141</v>
      </c>
      <c r="AZ19" s="396"/>
      <c r="BA19" s="396"/>
      <c r="BB19" s="396"/>
      <c r="BC19" s="396"/>
      <c r="BD19" s="396"/>
      <c r="BE19" s="396"/>
      <c r="BF19" s="396"/>
      <c r="BG19" s="396"/>
      <c r="BH19" s="396"/>
      <c r="BI19" s="396"/>
      <c r="BJ19" s="396"/>
      <c r="BK19" s="396"/>
      <c r="BL19" s="396"/>
      <c r="BM19" s="397"/>
      <c r="BN19" s="415">
        <v>3649926</v>
      </c>
      <c r="BO19" s="416"/>
      <c r="BP19" s="416"/>
      <c r="BQ19" s="416"/>
      <c r="BR19" s="416"/>
      <c r="BS19" s="416"/>
      <c r="BT19" s="416"/>
      <c r="BU19" s="417"/>
      <c r="BV19" s="415">
        <v>3706378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142</v>
      </c>
      <c r="C20" s="478"/>
      <c r="D20" s="478"/>
      <c r="E20" s="479"/>
      <c r="F20" s="479"/>
      <c r="G20" s="479"/>
      <c r="H20" s="479"/>
      <c r="I20" s="479"/>
      <c r="J20" s="479"/>
      <c r="K20" s="479"/>
      <c r="L20" s="485">
        <v>3641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143</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144</v>
      </c>
      <c r="C22" s="445"/>
      <c r="D22" s="446"/>
      <c r="E22" s="453" t="s">
        <v>1</v>
      </c>
      <c r="F22" s="428"/>
      <c r="G22" s="428"/>
      <c r="H22" s="428"/>
      <c r="I22" s="428"/>
      <c r="J22" s="428"/>
      <c r="K22" s="429"/>
      <c r="L22" s="453" t="s">
        <v>145</v>
      </c>
      <c r="M22" s="428"/>
      <c r="N22" s="428"/>
      <c r="O22" s="428"/>
      <c r="P22" s="429"/>
      <c r="Q22" s="438" t="s">
        <v>146</v>
      </c>
      <c r="R22" s="439"/>
      <c r="S22" s="439"/>
      <c r="T22" s="439"/>
      <c r="U22" s="439"/>
      <c r="V22" s="454"/>
      <c r="W22" s="456" t="s">
        <v>147</v>
      </c>
      <c r="X22" s="445"/>
      <c r="Y22" s="446"/>
      <c r="Z22" s="453" t="s">
        <v>1</v>
      </c>
      <c r="AA22" s="428"/>
      <c r="AB22" s="428"/>
      <c r="AC22" s="428"/>
      <c r="AD22" s="428"/>
      <c r="AE22" s="428"/>
      <c r="AF22" s="428"/>
      <c r="AG22" s="429"/>
      <c r="AH22" s="427" t="s">
        <v>148</v>
      </c>
      <c r="AI22" s="428"/>
      <c r="AJ22" s="428"/>
      <c r="AK22" s="428"/>
      <c r="AL22" s="429"/>
      <c r="AM22" s="427" t="s">
        <v>149</v>
      </c>
      <c r="AN22" s="433"/>
      <c r="AO22" s="433"/>
      <c r="AP22" s="433"/>
      <c r="AQ22" s="433"/>
      <c r="AR22" s="434"/>
      <c r="AS22" s="438" t="s">
        <v>146</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150</v>
      </c>
      <c r="AZ23" s="408"/>
      <c r="BA23" s="408"/>
      <c r="BB23" s="408"/>
      <c r="BC23" s="408"/>
      <c r="BD23" s="408"/>
      <c r="BE23" s="408"/>
      <c r="BF23" s="408"/>
      <c r="BG23" s="408"/>
      <c r="BH23" s="408"/>
      <c r="BI23" s="408"/>
      <c r="BJ23" s="408"/>
      <c r="BK23" s="408"/>
      <c r="BL23" s="408"/>
      <c r="BM23" s="409"/>
      <c r="BN23" s="415">
        <v>4859086</v>
      </c>
      <c r="BO23" s="416"/>
      <c r="BP23" s="416"/>
      <c r="BQ23" s="416"/>
      <c r="BR23" s="416"/>
      <c r="BS23" s="416"/>
      <c r="BT23" s="416"/>
      <c r="BU23" s="417"/>
      <c r="BV23" s="415">
        <v>4755533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151</v>
      </c>
      <c r="F24" s="389"/>
      <c r="G24" s="389"/>
      <c r="H24" s="389"/>
      <c r="I24" s="389"/>
      <c r="J24" s="389"/>
      <c r="K24" s="390"/>
      <c r="L24" s="391">
        <v>1</v>
      </c>
      <c r="M24" s="392"/>
      <c r="N24" s="392"/>
      <c r="O24" s="392"/>
      <c r="P24" s="393"/>
      <c r="Q24" s="391">
        <v>7600</v>
      </c>
      <c r="R24" s="392"/>
      <c r="S24" s="392"/>
      <c r="T24" s="392"/>
      <c r="U24" s="392"/>
      <c r="V24" s="393"/>
      <c r="W24" s="457"/>
      <c r="X24" s="448"/>
      <c r="Y24" s="449"/>
      <c r="Z24" s="388" t="s">
        <v>152</v>
      </c>
      <c r="AA24" s="389"/>
      <c r="AB24" s="389"/>
      <c r="AC24" s="389"/>
      <c r="AD24" s="389"/>
      <c r="AE24" s="389"/>
      <c r="AF24" s="389"/>
      <c r="AG24" s="390"/>
      <c r="AH24" s="391">
        <v>84</v>
      </c>
      <c r="AI24" s="392"/>
      <c r="AJ24" s="392"/>
      <c r="AK24" s="392"/>
      <c r="AL24" s="393"/>
      <c r="AM24" s="391">
        <v>234276</v>
      </c>
      <c r="AN24" s="392"/>
      <c r="AO24" s="392"/>
      <c r="AP24" s="392"/>
      <c r="AQ24" s="392"/>
      <c r="AR24" s="393"/>
      <c r="AS24" s="391">
        <v>2789</v>
      </c>
      <c r="AT24" s="392"/>
      <c r="AU24" s="392"/>
      <c r="AV24" s="392"/>
      <c r="AW24" s="392"/>
      <c r="AX24" s="394"/>
      <c r="AY24" s="382" t="s">
        <v>153</v>
      </c>
      <c r="AZ24" s="383"/>
      <c r="BA24" s="383"/>
      <c r="BB24" s="383"/>
      <c r="BC24" s="383"/>
      <c r="BD24" s="383"/>
      <c r="BE24" s="383"/>
      <c r="BF24" s="383"/>
      <c r="BG24" s="383"/>
      <c r="BH24" s="383"/>
      <c r="BI24" s="383"/>
      <c r="BJ24" s="383"/>
      <c r="BK24" s="383"/>
      <c r="BL24" s="383"/>
      <c r="BM24" s="384"/>
      <c r="BN24" s="415">
        <v>3668573</v>
      </c>
      <c r="BO24" s="416"/>
      <c r="BP24" s="416"/>
      <c r="BQ24" s="416"/>
      <c r="BR24" s="416"/>
      <c r="BS24" s="416"/>
      <c r="BT24" s="416"/>
      <c r="BU24" s="417"/>
      <c r="BV24" s="415">
        <v>3545091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154</v>
      </c>
      <c r="F25" s="389"/>
      <c r="G25" s="389"/>
      <c r="H25" s="389"/>
      <c r="I25" s="389"/>
      <c r="J25" s="389"/>
      <c r="K25" s="390"/>
      <c r="L25" s="391">
        <v>1</v>
      </c>
      <c r="M25" s="392"/>
      <c r="N25" s="392"/>
      <c r="O25" s="392"/>
      <c r="P25" s="393"/>
      <c r="Q25" s="391">
        <v>5850</v>
      </c>
      <c r="R25" s="392"/>
      <c r="S25" s="392"/>
      <c r="T25" s="392"/>
      <c r="U25" s="392"/>
      <c r="V25" s="393"/>
      <c r="W25" s="457"/>
      <c r="X25" s="448"/>
      <c r="Y25" s="449"/>
      <c r="Z25" s="388" t="s">
        <v>155</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156</v>
      </c>
      <c r="AZ25" s="408"/>
      <c r="BA25" s="408"/>
      <c r="BB25" s="408"/>
      <c r="BC25" s="408"/>
      <c r="BD25" s="408"/>
      <c r="BE25" s="408"/>
      <c r="BF25" s="408"/>
      <c r="BG25" s="408"/>
      <c r="BH25" s="408"/>
      <c r="BI25" s="408"/>
      <c r="BJ25" s="408"/>
      <c r="BK25" s="408"/>
      <c r="BL25" s="408"/>
      <c r="BM25" s="409"/>
      <c r="BN25" s="410">
        <v>941967</v>
      </c>
      <c r="BO25" s="411"/>
      <c r="BP25" s="411"/>
      <c r="BQ25" s="411"/>
      <c r="BR25" s="411"/>
      <c r="BS25" s="411"/>
      <c r="BT25" s="411"/>
      <c r="BU25" s="412"/>
      <c r="BV25" s="410">
        <v>359373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157</v>
      </c>
      <c r="F26" s="389"/>
      <c r="G26" s="389"/>
      <c r="H26" s="389"/>
      <c r="I26" s="389"/>
      <c r="J26" s="389"/>
      <c r="K26" s="390"/>
      <c r="L26" s="391">
        <v>1</v>
      </c>
      <c r="M26" s="392"/>
      <c r="N26" s="392"/>
      <c r="O26" s="392"/>
      <c r="P26" s="393"/>
      <c r="Q26" s="391">
        <v>5270</v>
      </c>
      <c r="R26" s="392"/>
      <c r="S26" s="392"/>
      <c r="T26" s="392"/>
      <c r="U26" s="392"/>
      <c r="V26" s="393"/>
      <c r="W26" s="457"/>
      <c r="X26" s="448"/>
      <c r="Y26" s="449"/>
      <c r="Z26" s="388" t="s">
        <v>158</v>
      </c>
      <c r="AA26" s="470"/>
      <c r="AB26" s="470"/>
      <c r="AC26" s="470"/>
      <c r="AD26" s="470"/>
      <c r="AE26" s="470"/>
      <c r="AF26" s="470"/>
      <c r="AG26" s="471"/>
      <c r="AH26" s="391" t="s">
        <v>120</v>
      </c>
      <c r="AI26" s="392"/>
      <c r="AJ26" s="392"/>
      <c r="AK26" s="392"/>
      <c r="AL26" s="393"/>
      <c r="AM26" s="391" t="s">
        <v>120</v>
      </c>
      <c r="AN26" s="392"/>
      <c r="AO26" s="392"/>
      <c r="AP26" s="392"/>
      <c r="AQ26" s="392"/>
      <c r="AR26" s="393"/>
      <c r="AS26" s="391" t="s">
        <v>120</v>
      </c>
      <c r="AT26" s="392"/>
      <c r="AU26" s="392"/>
      <c r="AV26" s="392"/>
      <c r="AW26" s="392"/>
      <c r="AX26" s="394"/>
      <c r="AY26" s="424" t="s">
        <v>159</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160</v>
      </c>
      <c r="F27" s="389"/>
      <c r="G27" s="389"/>
      <c r="H27" s="389"/>
      <c r="I27" s="389"/>
      <c r="J27" s="389"/>
      <c r="K27" s="390"/>
      <c r="L27" s="391">
        <v>1</v>
      </c>
      <c r="M27" s="392"/>
      <c r="N27" s="392"/>
      <c r="O27" s="392"/>
      <c r="P27" s="393"/>
      <c r="Q27" s="391">
        <v>3026</v>
      </c>
      <c r="R27" s="392"/>
      <c r="S27" s="392"/>
      <c r="T27" s="392"/>
      <c r="U27" s="392"/>
      <c r="V27" s="393"/>
      <c r="W27" s="457"/>
      <c r="X27" s="448"/>
      <c r="Y27" s="449"/>
      <c r="Z27" s="388" t="s">
        <v>161</v>
      </c>
      <c r="AA27" s="389"/>
      <c r="AB27" s="389"/>
      <c r="AC27" s="389"/>
      <c r="AD27" s="389"/>
      <c r="AE27" s="389"/>
      <c r="AF27" s="389"/>
      <c r="AG27" s="390"/>
      <c r="AH27" s="391">
        <v>1</v>
      </c>
      <c r="AI27" s="392"/>
      <c r="AJ27" s="392"/>
      <c r="AK27" s="392"/>
      <c r="AL27" s="393"/>
      <c r="AM27" s="391" t="s">
        <v>162</v>
      </c>
      <c r="AN27" s="392"/>
      <c r="AO27" s="392"/>
      <c r="AP27" s="392"/>
      <c r="AQ27" s="392"/>
      <c r="AR27" s="393"/>
      <c r="AS27" s="391" t="s">
        <v>162</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2501</v>
      </c>
      <c r="R28" s="392"/>
      <c r="S28" s="392"/>
      <c r="T28" s="392"/>
      <c r="U28" s="392"/>
      <c r="V28" s="393"/>
      <c r="W28" s="457"/>
      <c r="X28" s="448"/>
      <c r="Y28" s="449"/>
      <c r="Z28" s="388" t="s">
        <v>165</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1372303</v>
      </c>
      <c r="BO28" s="411"/>
      <c r="BP28" s="411"/>
      <c r="BQ28" s="411"/>
      <c r="BR28" s="411"/>
      <c r="BS28" s="411"/>
      <c r="BT28" s="411"/>
      <c r="BU28" s="412"/>
      <c r="BV28" s="410">
        <v>1349590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2273</v>
      </c>
      <c r="R29" s="392"/>
      <c r="S29" s="392"/>
      <c r="T29" s="392"/>
      <c r="U29" s="392"/>
      <c r="V29" s="393"/>
      <c r="W29" s="458"/>
      <c r="X29" s="459"/>
      <c r="Y29" s="460"/>
      <c r="Z29" s="388" t="s">
        <v>169</v>
      </c>
      <c r="AA29" s="389"/>
      <c r="AB29" s="389"/>
      <c r="AC29" s="389"/>
      <c r="AD29" s="389"/>
      <c r="AE29" s="389"/>
      <c r="AF29" s="389"/>
      <c r="AG29" s="390"/>
      <c r="AH29" s="391">
        <v>85</v>
      </c>
      <c r="AI29" s="392"/>
      <c r="AJ29" s="392"/>
      <c r="AK29" s="392"/>
      <c r="AL29" s="393"/>
      <c r="AM29" s="391">
        <v>238614</v>
      </c>
      <c r="AN29" s="392"/>
      <c r="AO29" s="392"/>
      <c r="AP29" s="392"/>
      <c r="AQ29" s="392"/>
      <c r="AR29" s="393"/>
      <c r="AS29" s="391">
        <v>2807</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30100</v>
      </c>
      <c r="BO29" s="416"/>
      <c r="BP29" s="416"/>
      <c r="BQ29" s="416"/>
      <c r="BR29" s="416"/>
      <c r="BS29" s="416"/>
      <c r="BT29" s="416"/>
      <c r="BU29" s="417"/>
      <c r="BV29" s="415">
        <v>30081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94.5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389062</v>
      </c>
      <c r="BO30" s="419"/>
      <c r="BP30" s="419"/>
      <c r="BQ30" s="419"/>
      <c r="BR30" s="419"/>
      <c r="BS30" s="419"/>
      <c r="BT30" s="419"/>
      <c r="BU30" s="420"/>
      <c r="BV30" s="418">
        <v>288963</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熊本県市町村総合事務組合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くま川鉄道　株式会社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人吉下球磨消防組合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人吉球磨広域行政組合（一般会計）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人吉球磨広域行政組合（人吉球磨ふるさと市町村圏特別会計）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人吉球磨広域行政組合（特別養護老人ホーム特別会計）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熊本県後期高齢者医療広域連合（一般会計）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熊本県後期高齢者医療広域連合（後期高齢者医療特別会計）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523</v>
      </c>
      <c r="D34" s="1184"/>
      <c r="E34" s="1185"/>
      <c r="F34" s="32">
        <v>4.47</v>
      </c>
      <c r="G34" s="33">
        <v>4.38</v>
      </c>
      <c r="H34" s="33">
        <v>3.68</v>
      </c>
      <c r="I34" s="33">
        <v>5.15</v>
      </c>
      <c r="J34" s="34">
        <v>4.3499999999999996</v>
      </c>
      <c r="K34" s="22"/>
      <c r="L34" s="22"/>
      <c r="M34" s="22"/>
      <c r="N34" s="22"/>
      <c r="O34" s="22"/>
      <c r="P34" s="22"/>
    </row>
    <row r="35" spans="1:16" ht="39" customHeight="1" x14ac:dyDescent="0.15">
      <c r="A35" s="22"/>
      <c r="B35" s="35"/>
      <c r="C35" s="1178" t="s">
        <v>524</v>
      </c>
      <c r="D35" s="1179"/>
      <c r="E35" s="1180"/>
      <c r="F35" s="36">
        <v>3.08</v>
      </c>
      <c r="G35" s="37">
        <v>3.01</v>
      </c>
      <c r="H35" s="37">
        <v>2.93</v>
      </c>
      <c r="I35" s="37">
        <v>3.11</v>
      </c>
      <c r="J35" s="38">
        <v>3.24</v>
      </c>
      <c r="K35" s="22"/>
      <c r="L35" s="22"/>
      <c r="M35" s="22"/>
      <c r="N35" s="22"/>
      <c r="O35" s="22"/>
      <c r="P35" s="22"/>
    </row>
    <row r="36" spans="1:16" ht="39" customHeight="1" x14ac:dyDescent="0.15">
      <c r="A36" s="22"/>
      <c r="B36" s="35"/>
      <c r="C36" s="1178" t="s">
        <v>525</v>
      </c>
      <c r="D36" s="1179"/>
      <c r="E36" s="1180"/>
      <c r="F36" s="36">
        <v>0.56000000000000005</v>
      </c>
      <c r="G36" s="37">
        <v>2.15</v>
      </c>
      <c r="H36" s="37">
        <v>0.85</v>
      </c>
      <c r="I36" s="37">
        <v>1.42</v>
      </c>
      <c r="J36" s="38">
        <v>1.77</v>
      </c>
      <c r="K36" s="22"/>
      <c r="L36" s="22"/>
      <c r="M36" s="22"/>
      <c r="N36" s="22"/>
      <c r="O36" s="22"/>
      <c r="P36" s="22"/>
    </row>
    <row r="37" spans="1:16" ht="39" customHeight="1" x14ac:dyDescent="0.15">
      <c r="A37" s="22"/>
      <c r="B37" s="35"/>
      <c r="C37" s="1178" t="s">
        <v>526</v>
      </c>
      <c r="D37" s="1179"/>
      <c r="E37" s="1180"/>
      <c r="F37" s="36">
        <v>0.26</v>
      </c>
      <c r="G37" s="37">
        <v>0.16</v>
      </c>
      <c r="H37" s="37">
        <v>0.11</v>
      </c>
      <c r="I37" s="37">
        <v>0.11</v>
      </c>
      <c r="J37" s="38">
        <v>0.23</v>
      </c>
      <c r="K37" s="22"/>
      <c r="L37" s="22"/>
      <c r="M37" s="22"/>
      <c r="N37" s="22"/>
      <c r="O37" s="22"/>
      <c r="P37" s="22"/>
    </row>
    <row r="38" spans="1:16" ht="39" customHeight="1" x14ac:dyDescent="0.15">
      <c r="A38" s="22"/>
      <c r="B38" s="35"/>
      <c r="C38" s="1178" t="s">
        <v>527</v>
      </c>
      <c r="D38" s="1179"/>
      <c r="E38" s="1180"/>
      <c r="F38" s="36">
        <v>0.23</v>
      </c>
      <c r="G38" s="37">
        <v>0.21</v>
      </c>
      <c r="H38" s="37">
        <v>0.16</v>
      </c>
      <c r="I38" s="37">
        <v>0.14000000000000001</v>
      </c>
      <c r="J38" s="38">
        <v>0.06</v>
      </c>
      <c r="K38" s="22"/>
      <c r="L38" s="22"/>
      <c r="M38" s="22"/>
      <c r="N38" s="22"/>
      <c r="O38" s="22"/>
      <c r="P38" s="22"/>
    </row>
    <row r="39" spans="1:16" ht="39" customHeight="1" x14ac:dyDescent="0.15">
      <c r="A39" s="22"/>
      <c r="B39" s="35"/>
      <c r="C39" s="1178" t="s">
        <v>528</v>
      </c>
      <c r="D39" s="1179"/>
      <c r="E39" s="1180"/>
      <c r="F39" s="36">
        <v>0</v>
      </c>
      <c r="G39" s="37">
        <v>0</v>
      </c>
      <c r="H39" s="37">
        <v>0.01</v>
      </c>
      <c r="I39" s="37">
        <v>0.01</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530</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556</v>
      </c>
      <c r="L45" s="60">
        <v>499</v>
      </c>
      <c r="M45" s="60">
        <v>487</v>
      </c>
      <c r="N45" s="60">
        <v>453</v>
      </c>
      <c r="O45" s="61">
        <v>446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124</v>
      </c>
      <c r="L48" s="64">
        <v>128</v>
      </c>
      <c r="M48" s="64">
        <v>141</v>
      </c>
      <c r="N48" s="64">
        <v>152</v>
      </c>
      <c r="O48" s="65">
        <v>156</v>
      </c>
      <c r="P48" s="48"/>
      <c r="Q48" s="48"/>
      <c r="R48" s="48"/>
      <c r="S48" s="48"/>
      <c r="T48" s="48"/>
      <c r="U48" s="48"/>
    </row>
    <row r="49" spans="1:21" ht="30.75" customHeight="1" x14ac:dyDescent="0.15">
      <c r="A49" s="48"/>
      <c r="B49" s="1196"/>
      <c r="C49" s="1197"/>
      <c r="D49" s="62"/>
      <c r="E49" s="1188" t="s">
        <v>16</v>
      </c>
      <c r="F49" s="1188"/>
      <c r="G49" s="1188"/>
      <c r="H49" s="1188"/>
      <c r="I49" s="1188"/>
      <c r="J49" s="1189"/>
      <c r="K49" s="63">
        <v>63</v>
      </c>
      <c r="L49" s="64">
        <v>58</v>
      </c>
      <c r="M49" s="64">
        <v>58</v>
      </c>
      <c r="N49" s="64">
        <v>59</v>
      </c>
      <c r="O49" s="65">
        <v>58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34</v>
      </c>
      <c r="L50" s="64">
        <v>34</v>
      </c>
      <c r="M50" s="64">
        <v>32</v>
      </c>
      <c r="N50" s="64">
        <v>26</v>
      </c>
      <c r="O50" s="65">
        <v>23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409</v>
      </c>
      <c r="L52" s="64">
        <v>419</v>
      </c>
      <c r="M52" s="64">
        <v>437</v>
      </c>
      <c r="N52" s="64">
        <v>428</v>
      </c>
      <c r="O52" s="65">
        <v>424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368</v>
      </c>
      <c r="L53" s="69">
        <v>300</v>
      </c>
      <c r="M53" s="69">
        <v>281</v>
      </c>
      <c r="N53" s="69">
        <v>262</v>
      </c>
      <c r="O53" s="70">
        <v>259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4952</v>
      </c>
      <c r="J41" s="83">
        <v>4871</v>
      </c>
      <c r="K41" s="83">
        <v>4799</v>
      </c>
      <c r="L41" s="83">
        <v>4756</v>
      </c>
      <c r="M41" s="84">
        <v>4859</v>
      </c>
    </row>
    <row r="42" spans="2:13" ht="27.75" customHeight="1" x14ac:dyDescent="0.15">
      <c r="B42" s="1204"/>
      <c r="C42" s="1205"/>
      <c r="D42" s="85"/>
      <c r="E42" s="1208" t="s">
        <v>26</v>
      </c>
      <c r="F42" s="1208"/>
      <c r="G42" s="1208"/>
      <c r="H42" s="1209"/>
      <c r="I42" s="86">
        <v>14</v>
      </c>
      <c r="J42" s="87">
        <v>7</v>
      </c>
      <c r="K42" s="87">
        <v>1</v>
      </c>
      <c r="L42" s="87" t="s">
        <v>477</v>
      </c>
      <c r="M42" s="88" t="s">
        <v>477</v>
      </c>
    </row>
    <row r="43" spans="2:13" ht="27.75" customHeight="1" x14ac:dyDescent="0.15">
      <c r="B43" s="1204"/>
      <c r="C43" s="1205"/>
      <c r="D43" s="85"/>
      <c r="E43" s="1208" t="s">
        <v>27</v>
      </c>
      <c r="F43" s="1208"/>
      <c r="G43" s="1208"/>
      <c r="H43" s="1209"/>
      <c r="I43" s="86">
        <v>2689</v>
      </c>
      <c r="J43" s="87">
        <v>2767</v>
      </c>
      <c r="K43" s="87">
        <v>2796</v>
      </c>
      <c r="L43" s="87">
        <v>2942</v>
      </c>
      <c r="M43" s="88">
        <v>3083</v>
      </c>
    </row>
    <row r="44" spans="2:13" ht="27.75" customHeight="1" x14ac:dyDescent="0.15">
      <c r="B44" s="1204"/>
      <c r="C44" s="1205"/>
      <c r="D44" s="85"/>
      <c r="E44" s="1208" t="s">
        <v>28</v>
      </c>
      <c r="F44" s="1208"/>
      <c r="G44" s="1208"/>
      <c r="H44" s="1209"/>
      <c r="I44" s="86">
        <v>295</v>
      </c>
      <c r="J44" s="87">
        <v>242</v>
      </c>
      <c r="K44" s="87">
        <v>240</v>
      </c>
      <c r="L44" s="87">
        <v>195</v>
      </c>
      <c r="M44" s="88">
        <v>200</v>
      </c>
    </row>
    <row r="45" spans="2:13" ht="27.75" customHeight="1" x14ac:dyDescent="0.15">
      <c r="B45" s="1204"/>
      <c r="C45" s="1205"/>
      <c r="D45" s="85"/>
      <c r="E45" s="1208" t="s">
        <v>29</v>
      </c>
      <c r="F45" s="1208"/>
      <c r="G45" s="1208"/>
      <c r="H45" s="1209"/>
      <c r="I45" s="86">
        <v>1226</v>
      </c>
      <c r="J45" s="87">
        <v>1261</v>
      </c>
      <c r="K45" s="87">
        <v>1221</v>
      </c>
      <c r="L45" s="87">
        <v>1129</v>
      </c>
      <c r="M45" s="88">
        <v>1014</v>
      </c>
    </row>
    <row r="46" spans="2:13" ht="27.75" customHeight="1" x14ac:dyDescent="0.15">
      <c r="B46" s="1204"/>
      <c r="C46" s="1205"/>
      <c r="D46" s="89"/>
      <c r="E46" s="1208" t="s">
        <v>30</v>
      </c>
      <c r="F46" s="1208"/>
      <c r="G46" s="1208"/>
      <c r="H46" s="1209"/>
      <c r="I46" s="86">
        <v>178</v>
      </c>
      <c r="J46" s="87">
        <v>151</v>
      </c>
      <c r="K46" s="87">
        <v>124</v>
      </c>
      <c r="L46" s="87">
        <v>99</v>
      </c>
      <c r="M46" s="88">
        <v>76</v>
      </c>
    </row>
    <row r="47" spans="2:13" ht="27.75" customHeight="1" x14ac:dyDescent="0.15">
      <c r="B47" s="1204"/>
      <c r="C47" s="1205"/>
      <c r="D47" s="90"/>
      <c r="E47" s="1218" t="s">
        <v>31</v>
      </c>
      <c r="F47" s="1219"/>
      <c r="G47" s="1219"/>
      <c r="H47" s="1220"/>
      <c r="I47" s="86" t="s">
        <v>477</v>
      </c>
      <c r="J47" s="87" t="s">
        <v>477</v>
      </c>
      <c r="K47" s="87" t="s">
        <v>477</v>
      </c>
      <c r="L47" s="87" t="s">
        <v>477</v>
      </c>
      <c r="M47" s="88" t="s">
        <v>477</v>
      </c>
    </row>
    <row r="48" spans="2:13" ht="27.75" customHeight="1" x14ac:dyDescent="0.15">
      <c r="B48" s="1204"/>
      <c r="C48" s="1205"/>
      <c r="D48" s="85"/>
      <c r="E48" s="1208" t="s">
        <v>32</v>
      </c>
      <c r="F48" s="1208"/>
      <c r="G48" s="1208"/>
      <c r="H48" s="1209"/>
      <c r="I48" s="86" t="s">
        <v>477</v>
      </c>
      <c r="J48" s="87" t="s">
        <v>477</v>
      </c>
      <c r="K48" s="87" t="s">
        <v>477</v>
      </c>
      <c r="L48" s="87" t="s">
        <v>477</v>
      </c>
      <c r="M48" s="88" t="s">
        <v>477</v>
      </c>
    </row>
    <row r="49" spans="2:13" ht="27.75" customHeight="1" x14ac:dyDescent="0.15">
      <c r="B49" s="1206"/>
      <c r="C49" s="1207"/>
      <c r="D49" s="85"/>
      <c r="E49" s="1208" t="s">
        <v>33</v>
      </c>
      <c r="F49" s="1208"/>
      <c r="G49" s="1208"/>
      <c r="H49" s="1209"/>
      <c r="I49" s="86" t="s">
        <v>477</v>
      </c>
      <c r="J49" s="87" t="s">
        <v>477</v>
      </c>
      <c r="K49" s="87" t="s">
        <v>477</v>
      </c>
      <c r="L49" s="87" t="s">
        <v>477</v>
      </c>
      <c r="M49" s="88" t="s">
        <v>477</v>
      </c>
    </row>
    <row r="50" spans="2:13" ht="27.75" customHeight="1" x14ac:dyDescent="0.15">
      <c r="B50" s="1202" t="s">
        <v>34</v>
      </c>
      <c r="C50" s="1203"/>
      <c r="D50" s="91"/>
      <c r="E50" s="1208" t="s">
        <v>35</v>
      </c>
      <c r="F50" s="1208"/>
      <c r="G50" s="1208"/>
      <c r="H50" s="1209"/>
      <c r="I50" s="86">
        <v>1205</v>
      </c>
      <c r="J50" s="87">
        <v>1463</v>
      </c>
      <c r="K50" s="87">
        <v>1602</v>
      </c>
      <c r="L50" s="87">
        <v>1736</v>
      </c>
      <c r="M50" s="88">
        <v>1918</v>
      </c>
    </row>
    <row r="51" spans="2:13" ht="27.75" customHeight="1" x14ac:dyDescent="0.15">
      <c r="B51" s="1204"/>
      <c r="C51" s="1205"/>
      <c r="D51" s="85"/>
      <c r="E51" s="1208" t="s">
        <v>36</v>
      </c>
      <c r="F51" s="1208"/>
      <c r="G51" s="1208"/>
      <c r="H51" s="1209"/>
      <c r="I51" s="86">
        <v>155</v>
      </c>
      <c r="J51" s="87">
        <v>157</v>
      </c>
      <c r="K51" s="87">
        <v>159</v>
      </c>
      <c r="L51" s="87">
        <v>161</v>
      </c>
      <c r="M51" s="88">
        <v>165</v>
      </c>
    </row>
    <row r="52" spans="2:13" ht="27.75" customHeight="1" x14ac:dyDescent="0.15">
      <c r="B52" s="1206"/>
      <c r="C52" s="1207"/>
      <c r="D52" s="85"/>
      <c r="E52" s="1208" t="s">
        <v>37</v>
      </c>
      <c r="F52" s="1208"/>
      <c r="G52" s="1208"/>
      <c r="H52" s="1209"/>
      <c r="I52" s="86">
        <v>4740</v>
      </c>
      <c r="J52" s="87">
        <v>4737</v>
      </c>
      <c r="K52" s="87">
        <v>4650</v>
      </c>
      <c r="L52" s="87">
        <v>4581</v>
      </c>
      <c r="M52" s="88">
        <v>4534</v>
      </c>
    </row>
    <row r="53" spans="2:13" ht="27.75" customHeight="1" thickBot="1" x14ac:dyDescent="0.2">
      <c r="B53" s="1210" t="s">
        <v>21</v>
      </c>
      <c r="C53" s="1211"/>
      <c r="D53" s="92"/>
      <c r="E53" s="1212" t="s">
        <v>38</v>
      </c>
      <c r="F53" s="1212"/>
      <c r="G53" s="1212"/>
      <c r="H53" s="1213"/>
      <c r="I53" s="93">
        <v>3254</v>
      </c>
      <c r="J53" s="94">
        <v>2943</v>
      </c>
      <c r="K53" s="94">
        <v>2772</v>
      </c>
      <c r="L53" s="94">
        <v>2644</v>
      </c>
      <c r="M53" s="95">
        <v>2614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549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550</v>
      </c>
      <c r="I42" s="354"/>
      <c r="J42" s="354"/>
      <c r="K42" s="354"/>
      <c r="L42" s="246"/>
      <c r="M42" s="246"/>
      <c r="N42" s="246"/>
      <c r="O42" s="246"/>
    </row>
    <row r="43" spans="2:17" x14ac:dyDescent="0.15">
      <c r="B43" s="250"/>
      <c r="C43" s="246"/>
      <c r="D43" s="246"/>
      <c r="E43" s="246"/>
      <c r="F43" s="246"/>
      <c r="G43" s="1221" t="s">
        <v>551</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552</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553</v>
      </c>
      <c r="H51" s="1234"/>
      <c r="I51" s="1239" t="s">
        <v>554</v>
      </c>
      <c r="J51" s="1239"/>
      <c r="K51" s="1241"/>
      <c r="L51" s="1241"/>
      <c r="M51" s="1241"/>
      <c r="N51" s="1242">
        <v>93</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555</v>
      </c>
      <c r="J53" s="1243"/>
      <c r="K53" s="1250"/>
      <c r="L53" s="1250"/>
      <c r="M53" s="1250"/>
      <c r="N53" s="1252">
        <v>60.7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556</v>
      </c>
      <c r="H55" s="1245"/>
      <c r="I55" s="1243" t="s">
        <v>554</v>
      </c>
      <c r="J55" s="1243"/>
      <c r="K55" s="1241"/>
      <c r="L55" s="1241"/>
      <c r="M55" s="1241"/>
      <c r="N55" s="1242">
        <v>20.2</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555</v>
      </c>
      <c r="J57" s="1253"/>
      <c r="K57" s="1250"/>
      <c r="L57" s="1250"/>
      <c r="M57" s="1250"/>
      <c r="N57" s="1252">
        <v>55.8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550</v>
      </c>
      <c r="I64" s="354"/>
      <c r="J64" s="354"/>
      <c r="K64" s="354"/>
      <c r="L64" s="246"/>
      <c r="M64" s="246"/>
      <c r="N64" s="246"/>
      <c r="O64" s="246"/>
    </row>
    <row r="65" spans="2:30" x14ac:dyDescent="0.15">
      <c r="B65" s="250"/>
      <c r="C65" s="246"/>
      <c r="D65" s="246"/>
      <c r="E65" s="246"/>
      <c r="F65" s="246"/>
      <c r="G65" s="1221" t="s">
        <v>558</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553</v>
      </c>
      <c r="H73" s="1234"/>
      <c r="I73" s="1239" t="s">
        <v>554</v>
      </c>
      <c r="J73" s="1239"/>
      <c r="K73" s="1254">
        <v>117</v>
      </c>
      <c r="L73" s="1254">
        <v>105.6</v>
      </c>
      <c r="M73" s="1242">
        <v>102.1</v>
      </c>
      <c r="N73" s="1242">
        <v>93</v>
      </c>
      <c r="O73" s="1242">
        <v>92.9</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560</v>
      </c>
      <c r="J75" s="1243"/>
      <c r="K75" s="1252">
        <v>15.1</v>
      </c>
      <c r="L75" s="1252">
        <v>13</v>
      </c>
      <c r="M75" s="1252">
        <v>11.4</v>
      </c>
      <c r="N75" s="1252">
        <v>10.1</v>
      </c>
      <c r="O75" s="1252">
        <v>9.6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556</v>
      </c>
      <c r="H77" s="1245"/>
      <c r="I77" s="1243" t="s">
        <v>554</v>
      </c>
      <c r="J77" s="1243"/>
      <c r="K77" s="1254">
        <v>34.299999999999997</v>
      </c>
      <c r="L77" s="1254">
        <v>24.3</v>
      </c>
      <c r="M77" s="1242">
        <v>0</v>
      </c>
      <c r="N77" s="1242">
        <v>20.2</v>
      </c>
      <c r="O77" s="1242">
        <v>38.5</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560</v>
      </c>
      <c r="J79" s="1253"/>
      <c r="K79" s="1256">
        <v>10.4</v>
      </c>
      <c r="L79" s="1256">
        <v>9.8000000000000007</v>
      </c>
      <c r="M79" s="1256">
        <v>8.5</v>
      </c>
      <c r="N79" s="1256">
        <v>9.3000000000000007</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32049</v>
      </c>
      <c r="E3" s="118"/>
      <c r="F3" s="119">
        <v>70317</v>
      </c>
      <c r="G3" s="120"/>
      <c r="H3" s="121"/>
    </row>
    <row r="4" spans="1:8" x14ac:dyDescent="0.15">
      <c r="A4" s="122"/>
      <c r="B4" s="123"/>
      <c r="C4" s="124"/>
      <c r="D4" s="125">
        <v>10172</v>
      </c>
      <c r="E4" s="126"/>
      <c r="F4" s="127">
        <v>35725</v>
      </c>
      <c r="G4" s="128"/>
      <c r="H4" s="129"/>
    </row>
    <row r="5" spans="1:8" x14ac:dyDescent="0.15">
      <c r="A5" s="110" t="s">
        <v>511</v>
      </c>
      <c r="B5" s="115"/>
      <c r="C5" s="116"/>
      <c r="D5" s="117">
        <v>63655</v>
      </c>
      <c r="E5" s="118"/>
      <c r="F5" s="119">
        <v>105751</v>
      </c>
      <c r="G5" s="120"/>
      <c r="H5" s="121"/>
    </row>
    <row r="6" spans="1:8" x14ac:dyDescent="0.15">
      <c r="A6" s="122"/>
      <c r="B6" s="123"/>
      <c r="C6" s="124"/>
      <c r="D6" s="125">
        <v>20152</v>
      </c>
      <c r="E6" s="126"/>
      <c r="F6" s="127">
        <v>49969</v>
      </c>
      <c r="G6" s="128"/>
      <c r="H6" s="129"/>
    </row>
    <row r="7" spans="1:8" x14ac:dyDescent="0.15">
      <c r="A7" s="110" t="s">
        <v>512</v>
      </c>
      <c r="B7" s="115"/>
      <c r="C7" s="116"/>
      <c r="D7" s="117">
        <v>53592</v>
      </c>
      <c r="E7" s="118"/>
      <c r="F7" s="119">
        <v>158564</v>
      </c>
      <c r="G7" s="120"/>
      <c r="H7" s="121"/>
    </row>
    <row r="8" spans="1:8" x14ac:dyDescent="0.15">
      <c r="A8" s="122"/>
      <c r="B8" s="123"/>
      <c r="C8" s="124"/>
      <c r="D8" s="125">
        <v>14501</v>
      </c>
      <c r="E8" s="126"/>
      <c r="F8" s="127">
        <v>48412</v>
      </c>
      <c r="G8" s="128"/>
      <c r="H8" s="129"/>
    </row>
    <row r="9" spans="1:8" x14ac:dyDescent="0.15">
      <c r="A9" s="110" t="s">
        <v>513</v>
      </c>
      <c r="B9" s="115"/>
      <c r="C9" s="116"/>
      <c r="D9" s="117">
        <v>60194</v>
      </c>
      <c r="E9" s="118"/>
      <c r="F9" s="119">
        <v>106092</v>
      </c>
      <c r="G9" s="120"/>
      <c r="H9" s="121"/>
    </row>
    <row r="10" spans="1:8" x14ac:dyDescent="0.15">
      <c r="A10" s="122"/>
      <c r="B10" s="123"/>
      <c r="C10" s="124"/>
      <c r="D10" s="125">
        <v>19513</v>
      </c>
      <c r="E10" s="126"/>
      <c r="F10" s="127">
        <v>44299</v>
      </c>
      <c r="G10" s="128"/>
      <c r="H10" s="129"/>
    </row>
    <row r="11" spans="1:8" x14ac:dyDescent="0.15">
      <c r="A11" s="110" t="s">
        <v>514</v>
      </c>
      <c r="B11" s="115"/>
      <c r="C11" s="116"/>
      <c r="D11" s="117">
        <v>94876</v>
      </c>
      <c r="E11" s="118"/>
      <c r="F11" s="119">
        <v>78903</v>
      </c>
      <c r="G11" s="120"/>
      <c r="H11" s="121"/>
    </row>
    <row r="12" spans="1:8" x14ac:dyDescent="0.15">
      <c r="A12" s="122"/>
      <c r="B12" s="123"/>
      <c r="C12" s="130"/>
      <c r="D12" s="125">
        <v>24106</v>
      </c>
      <c r="E12" s="126"/>
      <c r="F12" s="127">
        <v>49201</v>
      </c>
      <c r="G12" s="128"/>
      <c r="H12" s="129"/>
    </row>
    <row r="13" spans="1:8" x14ac:dyDescent="0.15">
      <c r="A13" s="110"/>
      <c r="B13" s="115"/>
      <c r="C13" s="131"/>
      <c r="D13" s="132">
        <v>60873</v>
      </c>
      <c r="E13" s="133"/>
      <c r="F13" s="134">
        <v>103925</v>
      </c>
      <c r="G13" s="135"/>
      <c r="H13" s="121"/>
    </row>
    <row r="14" spans="1:8" x14ac:dyDescent="0.15">
      <c r="A14" s="122"/>
      <c r="B14" s="123"/>
      <c r="C14" s="124"/>
      <c r="D14" s="125">
        <v>17689</v>
      </c>
      <c r="E14" s="126"/>
      <c r="F14" s="127">
        <v>45521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4.47</v>
      </c>
      <c r="C19" s="136">
        <f>ROUND(VALUE(SUBSTITUTE(実質収支比率等に係る経年分析!G$48,"▲","-")),2)</f>
        <v>4.3899999999999997</v>
      </c>
      <c r="D19" s="136">
        <f>ROUND(VALUE(SUBSTITUTE(実質収支比率等に係る経年分析!H$48,"▲","-")),2)</f>
        <v>3.69</v>
      </c>
      <c r="E19" s="136">
        <f>ROUND(VALUE(SUBSTITUTE(実質収支比率等に係る経年分析!I$48,"▲","-")),2)</f>
        <v>5.16</v>
      </c>
      <c r="F19" s="136">
        <f>ROUND(VALUE(SUBSTITUTE(実質収支比率等に係る経年分析!J$48,"▲","-")),2)</f>
        <v>4.3499999999999996</v>
      </c>
    </row>
    <row r="20" spans="1:11" x14ac:dyDescent="0.15">
      <c r="A20" s="136" t="s">
        <v>43</v>
      </c>
      <c r="B20" s="136">
        <f>ROUND(VALUE(SUBSTITUTE(実質収支比率等に係る経年分析!F$47,"▲","-")),2)</f>
        <v>26.85</v>
      </c>
      <c r="C20" s="136">
        <f>ROUND(VALUE(SUBSTITUTE(実質収支比率等に係る経年分析!G$47,"▲","-")),2)</f>
        <v>34.86</v>
      </c>
      <c r="D20" s="136">
        <f>ROUND(VALUE(SUBSTITUTE(実質収支比率等に係る経年分析!H$47,"▲","-")),2)</f>
        <v>39.29</v>
      </c>
      <c r="E20" s="136">
        <f>ROUND(VALUE(SUBSTITUTE(実質収支比率等に係る経年分析!I$47,"▲","-")),2)</f>
        <v>41.5</v>
      </c>
      <c r="F20" s="136">
        <f>ROUND(VALUE(SUBSTITUTE(実質収支比率等に係る経年分析!J$47,"▲","-")),2)</f>
        <v>42.65</v>
      </c>
    </row>
    <row r="21" spans="1:11" x14ac:dyDescent="0.15">
      <c r="A21" s="136" t="s">
        <v>44</v>
      </c>
      <c r="B21" s="136">
        <f>IF(ISNUMBER(VALUE(SUBSTITUTE(実質収支比率等に係る経年分析!F$49,"▲","-"))),ROUND(VALUE(SUBSTITUTE(実質収支比率等に係る経年分析!F$49,"▲","-")),2),NA())</f>
        <v>6.11</v>
      </c>
      <c r="C21" s="136">
        <f>IF(ISNUMBER(VALUE(SUBSTITUTE(実質収支比率等に係る経年分析!G$49,"▲","-"))),ROUND(VALUE(SUBSTITUTE(実質収支比率等に係る経年分析!G$49,"▲","-")),2),NA())</f>
        <v>8.5399999999999991</v>
      </c>
      <c r="D21" s="136">
        <f>IF(ISNUMBER(VALUE(SUBSTITUTE(実質収支比率等に係る経年分析!H$49,"▲","-"))),ROUND(VALUE(SUBSTITUTE(実質収支比率等に係る経年分析!H$49,"▲","-")),2),NA())</f>
        <v>3.03</v>
      </c>
      <c r="E21" s="136">
        <f>IF(ISNUMBER(VALUE(SUBSTITUTE(実質収支比率等に係る経年分析!I$49,"▲","-"))),ROUND(VALUE(SUBSTITUTE(実質収支比率等に係る経年分析!I$49,"▲","-")),2),NA())</f>
        <v>5.25</v>
      </c>
      <c r="F21" s="136">
        <f>IF(ISNUMBER(VALUE(SUBSTITUTE(実質収支比率等に係る経年分析!J$49,"▲","-"))),ROUND(VALUE(SUBSTITUTE(実質収支比率等に係る経年分析!J$49,"▲","-")),2),NA())</f>
        <v>-0.16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0.14000000000000001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0.56000000000000005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2.15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0.85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x14ac:dyDescent="0.15">
      <c r="A35" s="137" t="str">
        <f>IF(連結実質赤字比率に係る赤字・黒字の構成分析!C$35="",NA(),連結実質赤字比率に係る赤字・黒字の構成分析!C$35)</f>
        <v>介護保険特別会計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3.01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2.93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3.11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4.38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3.68</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5.15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4.3499999999999996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409</v>
      </c>
      <c r="E42" s="138"/>
      <c r="F42" s="138"/>
      <c r="G42" s="138">
        <f>'実質公債費比率（分子）の構造'!L$52</f>
        <v>419</v>
      </c>
      <c r="H42" s="138"/>
      <c r="I42" s="138"/>
      <c r="J42" s="138">
        <f>'実質公債費比率（分子）の構造'!M$52</f>
        <v>437</v>
      </c>
      <c r="K42" s="138"/>
      <c r="L42" s="138"/>
      <c r="M42" s="138">
        <f>'実質公債費比率（分子）の構造'!N$52</f>
        <v>428</v>
      </c>
      <c r="N42" s="138"/>
      <c r="O42" s="138"/>
      <c r="P42" s="138">
        <f>'実質公債費比率（分子）の構造'!O$52</f>
        <v>424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34</v>
      </c>
      <c r="C44" s="138"/>
      <c r="D44" s="138"/>
      <c r="E44" s="138">
        <f>'実質公債費比率（分子）の構造'!L$50</f>
        <v>34</v>
      </c>
      <c r="F44" s="138"/>
      <c r="G44" s="138"/>
      <c r="H44" s="138">
        <f>'実質公債費比率（分子）の構造'!M$50</f>
        <v>32</v>
      </c>
      <c r="I44" s="138"/>
      <c r="J44" s="138"/>
      <c r="K44" s="138">
        <f>'実質公債費比率（分子）の構造'!N$50</f>
        <v>26</v>
      </c>
      <c r="L44" s="138"/>
      <c r="M44" s="138"/>
      <c r="N44" s="138">
        <f>'実質公債費比率（分子）の構造'!O$50</f>
        <v>23</v>
      </c>
      <c r="O44" s="138"/>
      <c r="P44" s="138"/>
    </row>
    <row r="45" spans="1:16" x14ac:dyDescent="0.15">
      <c r="A45" s="138" t="s">
        <v>54</v>
      </c>
      <c r="B45" s="138">
        <f>'実質公債費比率（分子）の構造'!K$49</f>
        <v>63</v>
      </c>
      <c r="C45" s="138"/>
      <c r="D45" s="138"/>
      <c r="E45" s="138">
        <f>'実質公債費比率（分子）の構造'!L$49</f>
        <v>58</v>
      </c>
      <c r="F45" s="138"/>
      <c r="G45" s="138"/>
      <c r="H45" s="138">
        <f>'実質公債費比率（分子）の構造'!M$49</f>
        <v>58</v>
      </c>
      <c r="I45" s="138"/>
      <c r="J45" s="138"/>
      <c r="K45" s="138">
        <f>'実質公債費比率（分子）の構造'!N$49</f>
        <v>59</v>
      </c>
      <c r="L45" s="138"/>
      <c r="M45" s="138"/>
      <c r="N45" s="138">
        <f>'実質公債費比率（分子）の構造'!O$49</f>
        <v>58</v>
      </c>
      <c r="O45" s="138"/>
      <c r="P45" s="138"/>
    </row>
    <row r="46" spans="1:16" x14ac:dyDescent="0.15">
      <c r="A46" s="138" t="s">
        <v>55</v>
      </c>
      <c r="B46" s="138">
        <f>'実質公債費比率（分子）の構造'!K$48</f>
        <v>124</v>
      </c>
      <c r="C46" s="138"/>
      <c r="D46" s="138"/>
      <c r="E46" s="138">
        <f>'実質公債費比率（分子）の構造'!L$48</f>
        <v>128</v>
      </c>
      <c r="F46" s="138"/>
      <c r="G46" s="138"/>
      <c r="H46" s="138">
        <f>'実質公債費比率（分子）の構造'!M$48</f>
        <v>141</v>
      </c>
      <c r="I46" s="138"/>
      <c r="J46" s="138"/>
      <c r="K46" s="138">
        <f>'実質公債費比率（分子）の構造'!N$48</f>
        <v>152</v>
      </c>
      <c r="L46" s="138"/>
      <c r="M46" s="138"/>
      <c r="N46" s="138">
        <f>'実質公債費比率（分子）の構造'!O$48</f>
        <v>156</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556</v>
      </c>
      <c r="C49" s="138"/>
      <c r="D49" s="138"/>
      <c r="E49" s="138">
        <f>'実質公債費比率（分子）の構造'!L$45</f>
        <v>499</v>
      </c>
      <c r="F49" s="138"/>
      <c r="G49" s="138"/>
      <c r="H49" s="138">
        <f>'実質公債費比率（分子）の構造'!M$45</f>
        <v>487</v>
      </c>
      <c r="I49" s="138"/>
      <c r="J49" s="138"/>
      <c r="K49" s="138">
        <f>'実質公債費比率（分子）の構造'!N$45</f>
        <v>453</v>
      </c>
      <c r="L49" s="138"/>
      <c r="M49" s="138"/>
      <c r="N49" s="138">
        <f>'実質公債費比率（分子）の構造'!O$45</f>
        <v>446</v>
      </c>
      <c r="O49" s="138"/>
      <c r="P49" s="138"/>
    </row>
    <row r="50" spans="1:16" x14ac:dyDescent="0.15">
      <c r="A50" s="138" t="s">
        <v>59</v>
      </c>
      <c r="B50" s="138" t="e">
        <f>NA()</f>
        <v>#N/A</v>
      </c>
      <c r="C50" s="138">
        <f>IF(ISNUMBER('実質公債費比率（分子）の構造'!K$53),'実質公債費比率（分子）の構造'!K$53,NA())</f>
        <v>368</v>
      </c>
      <c r="D50" s="138" t="e">
        <f>NA()</f>
        <v>#N/A</v>
      </c>
      <c r="E50" s="138" t="e">
        <f>NA()</f>
        <v>#N/A</v>
      </c>
      <c r="F50" s="138">
        <f>IF(ISNUMBER('実質公債費比率（分子）の構造'!L$53),'実質公債費比率（分子）の構造'!L$53,NA())</f>
        <v>300</v>
      </c>
      <c r="G50" s="138" t="e">
        <f>NA()</f>
        <v>#N/A</v>
      </c>
      <c r="H50" s="138" t="e">
        <f>NA()</f>
        <v>#N/A</v>
      </c>
      <c r="I50" s="138">
        <f>IF(ISNUMBER('実質公債費比率（分子）の構造'!M$53),'実質公債費比率（分子）の構造'!M$53,NA())</f>
        <v>281</v>
      </c>
      <c r="J50" s="138" t="e">
        <f>NA()</f>
        <v>#N/A</v>
      </c>
      <c r="K50" s="138" t="e">
        <f>NA()</f>
        <v>#N/A</v>
      </c>
      <c r="L50" s="138">
        <f>IF(ISNUMBER('実質公債費比率（分子）の構造'!N$53),'実質公債費比率（分子）の構造'!N$53,NA())</f>
        <v>262</v>
      </c>
      <c r="M50" s="138" t="e">
        <f>NA()</f>
        <v>#N/A</v>
      </c>
      <c r="N50" s="138" t="e">
        <f>NA()</f>
        <v>#N/A</v>
      </c>
      <c r="O50" s="138">
        <f>IF(ISNUMBER('実質公債費比率（分子）の構造'!O$53),'実質公債費比率（分子）の構造'!O$53,NA())</f>
        <v>259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4740</v>
      </c>
      <c r="E56" s="137"/>
      <c r="F56" s="137"/>
      <c r="G56" s="137">
        <f>'将来負担比率（分子）の構造'!J$52</f>
        <v>4737</v>
      </c>
      <c r="H56" s="137"/>
      <c r="I56" s="137"/>
      <c r="J56" s="137">
        <f>'将来負担比率（分子）の構造'!K$52</f>
        <v>4650</v>
      </c>
      <c r="K56" s="137"/>
      <c r="L56" s="137"/>
      <c r="M56" s="137">
        <f>'将来負担比率（分子）の構造'!L$52</f>
        <v>4581</v>
      </c>
      <c r="N56" s="137"/>
      <c r="O56" s="137"/>
      <c r="P56" s="137">
        <f>'将来負担比率（分子）の構造'!M$52</f>
        <v>4534</v>
      </c>
    </row>
    <row r="57" spans="1:16" x14ac:dyDescent="0.15">
      <c r="A57" s="137" t="s">
        <v>36</v>
      </c>
      <c r="B57" s="137"/>
      <c r="C57" s="137"/>
      <c r="D57" s="137">
        <f>'将来負担比率（分子）の構造'!I$51</f>
        <v>155</v>
      </c>
      <c r="E57" s="137"/>
      <c r="F57" s="137"/>
      <c r="G57" s="137">
        <f>'将来負担比率（分子）の構造'!J$51</f>
        <v>157</v>
      </c>
      <c r="H57" s="137"/>
      <c r="I57" s="137"/>
      <c r="J57" s="137">
        <f>'将来負担比率（分子）の構造'!K$51</f>
        <v>159</v>
      </c>
      <c r="K57" s="137"/>
      <c r="L57" s="137"/>
      <c r="M57" s="137">
        <f>'将来負担比率（分子）の構造'!L$51</f>
        <v>161</v>
      </c>
      <c r="N57" s="137"/>
      <c r="O57" s="137"/>
      <c r="P57" s="137">
        <f>'将来負担比率（分子）の構造'!M$51</f>
        <v>165</v>
      </c>
    </row>
    <row r="58" spans="1:16" x14ac:dyDescent="0.15">
      <c r="A58" s="137" t="s">
        <v>35</v>
      </c>
      <c r="B58" s="137"/>
      <c r="C58" s="137"/>
      <c r="D58" s="137">
        <f>'将来負担比率（分子）の構造'!I$50</f>
        <v>1205</v>
      </c>
      <c r="E58" s="137"/>
      <c r="F58" s="137"/>
      <c r="G58" s="137">
        <f>'将来負担比率（分子）の構造'!J$50</f>
        <v>1463</v>
      </c>
      <c r="H58" s="137"/>
      <c r="I58" s="137"/>
      <c r="J58" s="137">
        <f>'将来負担比率（分子）の構造'!K$50</f>
        <v>1602</v>
      </c>
      <c r="K58" s="137"/>
      <c r="L58" s="137"/>
      <c r="M58" s="137">
        <f>'将来負担比率（分子）の構造'!L$50</f>
        <v>1736</v>
      </c>
      <c r="N58" s="137"/>
      <c r="O58" s="137"/>
      <c r="P58" s="137">
        <f>'将来負担比率（分子）の構造'!M$50</f>
        <v>1918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178</v>
      </c>
      <c r="C61" s="137"/>
      <c r="D61" s="137"/>
      <c r="E61" s="137">
        <f>'将来負担比率（分子）の構造'!J$46</f>
        <v>151</v>
      </c>
      <c r="F61" s="137"/>
      <c r="G61" s="137"/>
      <c r="H61" s="137">
        <f>'将来負担比率（分子）の構造'!K$46</f>
        <v>124</v>
      </c>
      <c r="I61" s="137"/>
      <c r="J61" s="137"/>
      <c r="K61" s="137">
        <f>'将来負担比率（分子）の構造'!L$46</f>
        <v>99</v>
      </c>
      <c r="L61" s="137"/>
      <c r="M61" s="137"/>
      <c r="N61" s="137">
        <f>'将来負担比率（分子）の構造'!M$46</f>
        <v>76</v>
      </c>
      <c r="O61" s="137"/>
      <c r="P61" s="137"/>
    </row>
    <row r="62" spans="1:16" x14ac:dyDescent="0.15">
      <c r="A62" s="137" t="s">
        <v>29</v>
      </c>
      <c r="B62" s="137">
        <f>'将来負担比率（分子）の構造'!I$45</f>
        <v>1226</v>
      </c>
      <c r="C62" s="137"/>
      <c r="D62" s="137"/>
      <c r="E62" s="137">
        <f>'将来負担比率（分子）の構造'!J$45</f>
        <v>1261</v>
      </c>
      <c r="F62" s="137"/>
      <c r="G62" s="137"/>
      <c r="H62" s="137">
        <f>'将来負担比率（分子）の構造'!K$45</f>
        <v>1221</v>
      </c>
      <c r="I62" s="137"/>
      <c r="J62" s="137"/>
      <c r="K62" s="137">
        <f>'将来負担比率（分子）の構造'!L$45</f>
        <v>1129</v>
      </c>
      <c r="L62" s="137"/>
      <c r="M62" s="137"/>
      <c r="N62" s="137">
        <f>'将来負担比率（分子）の構造'!M$45</f>
        <v>1014</v>
      </c>
      <c r="O62" s="137"/>
      <c r="P62" s="137"/>
    </row>
    <row r="63" spans="1:16" x14ac:dyDescent="0.15">
      <c r="A63" s="137" t="s">
        <v>28</v>
      </c>
      <c r="B63" s="137">
        <f>'将来負担比率（分子）の構造'!I$44</f>
        <v>295</v>
      </c>
      <c r="C63" s="137"/>
      <c r="D63" s="137"/>
      <c r="E63" s="137">
        <f>'将来負担比率（分子）の構造'!J$44</f>
        <v>242</v>
      </c>
      <c r="F63" s="137"/>
      <c r="G63" s="137"/>
      <c r="H63" s="137">
        <f>'将来負担比率（分子）の構造'!K$44</f>
        <v>240</v>
      </c>
      <c r="I63" s="137"/>
      <c r="J63" s="137"/>
      <c r="K63" s="137">
        <f>'将来負担比率（分子）の構造'!L$44</f>
        <v>195</v>
      </c>
      <c r="L63" s="137"/>
      <c r="M63" s="137"/>
      <c r="N63" s="137">
        <f>'将来負担比率（分子）の構造'!M$44</f>
        <v>200</v>
      </c>
      <c r="O63" s="137"/>
      <c r="P63" s="137"/>
    </row>
    <row r="64" spans="1:16" x14ac:dyDescent="0.15">
      <c r="A64" s="137" t="s">
        <v>27</v>
      </c>
      <c r="B64" s="137">
        <f>'将来負担比率（分子）の構造'!I$43</f>
        <v>2689</v>
      </c>
      <c r="C64" s="137"/>
      <c r="D64" s="137"/>
      <c r="E64" s="137">
        <f>'将来負担比率（分子）の構造'!J$43</f>
        <v>2767</v>
      </c>
      <c r="F64" s="137"/>
      <c r="G64" s="137"/>
      <c r="H64" s="137">
        <f>'将来負担比率（分子）の構造'!K$43</f>
        <v>2796</v>
      </c>
      <c r="I64" s="137"/>
      <c r="J64" s="137"/>
      <c r="K64" s="137">
        <f>'将来負担比率（分子）の構造'!L$43</f>
        <v>2942</v>
      </c>
      <c r="L64" s="137"/>
      <c r="M64" s="137"/>
      <c r="N64" s="137">
        <f>'将来負担比率（分子）の構造'!M$43</f>
        <v>3083</v>
      </c>
      <c r="O64" s="137"/>
      <c r="P64" s="137"/>
    </row>
    <row r="65" spans="1:16" x14ac:dyDescent="0.15">
      <c r="A65" s="137" t="s">
        <v>26</v>
      </c>
      <c r="B65" s="137">
        <f>'将来負担比率（分子）の構造'!I$42</f>
        <v>14</v>
      </c>
      <c r="C65" s="137"/>
      <c r="D65" s="137"/>
      <c r="E65" s="137">
        <f>'将来負担比率（分子）の構造'!J$42</f>
        <v>7</v>
      </c>
      <c r="F65" s="137"/>
      <c r="G65" s="137"/>
      <c r="H65" s="137">
        <f>'将来負担比率（分子）の構造'!K$42</f>
        <v>1</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4952</v>
      </c>
      <c r="C66" s="137"/>
      <c r="D66" s="137"/>
      <c r="E66" s="137">
        <f>'将来負担比率（分子）の構造'!J$41</f>
        <v>4871</v>
      </c>
      <c r="F66" s="137"/>
      <c r="G66" s="137"/>
      <c r="H66" s="137">
        <f>'将来負担比率（分子）の構造'!K$41</f>
        <v>4799</v>
      </c>
      <c r="I66" s="137"/>
      <c r="J66" s="137"/>
      <c r="K66" s="137">
        <f>'将来負担比率（分子）の構造'!L$41</f>
        <v>4756</v>
      </c>
      <c r="L66" s="137"/>
      <c r="M66" s="137"/>
      <c r="N66" s="137">
        <f>'将来負担比率（分子）の構造'!M$41</f>
        <v>4859</v>
      </c>
      <c r="O66" s="137"/>
      <c r="P66" s="137"/>
    </row>
    <row r="67" spans="1:16" x14ac:dyDescent="0.15">
      <c r="A67" s="137" t="s">
        <v>63</v>
      </c>
      <c r="B67" s="137" t="e">
        <f>NA()</f>
        <v>#N/A</v>
      </c>
      <c r="C67" s="137">
        <f>IF(ISNUMBER('将来負担比率（分子）の構造'!I$53), IF('将来負担比率（分子）の構造'!I$53 &lt; 0, 0, '将来負担比率（分子）の構造'!I$53), NA())</f>
        <v>3254</v>
      </c>
      <c r="D67" s="137" t="e">
        <f>NA()</f>
        <v>#N/A</v>
      </c>
      <c r="E67" s="137" t="e">
        <f>NA()</f>
        <v>#N/A</v>
      </c>
      <c r="F67" s="137">
        <f>IF(ISNUMBER('将来負担比率（分子）の構造'!J$53), IF('将来負担比率（分子）の構造'!J$53 &lt; 0, 0, '将来負担比率（分子）の構造'!J$53), NA())</f>
        <v>2943</v>
      </c>
      <c r="G67" s="137" t="e">
        <f>NA()</f>
        <v>#N/A</v>
      </c>
      <c r="H67" s="137" t="e">
        <f>NA()</f>
        <v>#N/A</v>
      </c>
      <c r="I67" s="137">
        <f>IF(ISNUMBER('将来負担比率（分子）の構造'!K$53), IF('将来負担比率（分子）の構造'!K$53 &lt; 0, 0, '将来負担比率（分子）の構造'!K$53), NA())</f>
        <v>2772</v>
      </c>
      <c r="J67" s="137" t="e">
        <f>NA()</f>
        <v>#N/A</v>
      </c>
      <c r="K67" s="137" t="e">
        <f>NA()</f>
        <v>#N/A</v>
      </c>
      <c r="L67" s="137">
        <f>IF(ISNUMBER('将来負担比率（分子）の構造'!L$53), IF('将来負担比率（分子）の構造'!L$53 &lt; 0, 0, '将来負担比率（分子）の構造'!L$53), NA())</f>
        <v>2644</v>
      </c>
      <c r="M67" s="137" t="e">
        <f>NA()</f>
        <v>#N/A</v>
      </c>
      <c r="N67" s="137" t="e">
        <f>NA()</f>
        <v>#N/A</v>
      </c>
      <c r="O67" s="137">
        <f>IF(ISNUMBER('将来負担比率（分子）の構造'!M$53), IF('将来負担比率（分子）の構造'!M$53 &lt; 0, 0, '将来負担比率（分子）の構造'!M$53), NA())</f>
        <v>2614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1102966</v>
      </c>
      <c r="S5" s="671"/>
      <c r="T5" s="671"/>
      <c r="U5" s="671"/>
      <c r="V5" s="671"/>
      <c r="W5" s="671"/>
      <c r="X5" s="671"/>
      <c r="Y5" s="718"/>
      <c r="Z5" s="731">
        <v>18.399999999999999</v>
      </c>
      <c r="AA5" s="731"/>
      <c r="AB5" s="731"/>
      <c r="AC5" s="731"/>
      <c r="AD5" s="732">
        <v>1102966</v>
      </c>
      <c r="AE5" s="732"/>
      <c r="AF5" s="732"/>
      <c r="AG5" s="732"/>
      <c r="AH5" s="732"/>
      <c r="AI5" s="732"/>
      <c r="AJ5" s="732"/>
      <c r="AK5" s="732"/>
      <c r="AL5" s="719">
        <v>35.5</v>
      </c>
      <c r="AM5" s="688"/>
      <c r="AN5" s="688"/>
      <c r="AO5" s="720"/>
      <c r="AP5" s="707" t="s">
        <v>208</v>
      </c>
      <c r="AQ5" s="708"/>
      <c r="AR5" s="708"/>
      <c r="AS5" s="708"/>
      <c r="AT5" s="708"/>
      <c r="AU5" s="708"/>
      <c r="AV5" s="708"/>
      <c r="AW5" s="708"/>
      <c r="AX5" s="708"/>
      <c r="AY5" s="708"/>
      <c r="AZ5" s="708"/>
      <c r="BA5" s="708"/>
      <c r="BB5" s="708"/>
      <c r="BC5" s="708"/>
      <c r="BD5" s="708"/>
      <c r="BE5" s="708"/>
      <c r="BF5" s="709"/>
      <c r="BG5" s="620">
        <v>1102513</v>
      </c>
      <c r="BH5" s="621"/>
      <c r="BI5" s="621"/>
      <c r="BJ5" s="621"/>
      <c r="BK5" s="621"/>
      <c r="BL5" s="621"/>
      <c r="BM5" s="621"/>
      <c r="BN5" s="622"/>
      <c r="BO5" s="673">
        <v>100</v>
      </c>
      <c r="BP5" s="673"/>
      <c r="BQ5" s="673"/>
      <c r="BR5" s="673"/>
      <c r="BS5" s="674" t="s">
        <v>209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201</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66442</v>
      </c>
      <c r="S6" s="621"/>
      <c r="T6" s="621"/>
      <c r="U6" s="621"/>
      <c r="V6" s="621"/>
      <c r="W6" s="621"/>
      <c r="X6" s="621"/>
      <c r="Y6" s="622"/>
      <c r="Z6" s="673">
        <v>1.1000000000000001</v>
      </c>
      <c r="AA6" s="673"/>
      <c r="AB6" s="673"/>
      <c r="AC6" s="673"/>
      <c r="AD6" s="674">
        <v>66442</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1102513</v>
      </c>
      <c r="BH6" s="621"/>
      <c r="BI6" s="621"/>
      <c r="BJ6" s="621"/>
      <c r="BK6" s="621"/>
      <c r="BL6" s="621"/>
      <c r="BM6" s="621"/>
      <c r="BN6" s="622"/>
      <c r="BO6" s="673">
        <v>100</v>
      </c>
      <c r="BP6" s="673"/>
      <c r="BQ6" s="673"/>
      <c r="BR6" s="673"/>
      <c r="BS6" s="674" t="s">
        <v>209</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74952</v>
      </c>
      <c r="CS6" s="621"/>
      <c r="CT6" s="621"/>
      <c r="CU6" s="621"/>
      <c r="CV6" s="621"/>
      <c r="CW6" s="621"/>
      <c r="CX6" s="621"/>
      <c r="CY6" s="622"/>
      <c r="CZ6" s="673">
        <v>1.3</v>
      </c>
      <c r="DA6" s="673"/>
      <c r="DB6" s="673"/>
      <c r="DC6" s="673"/>
      <c r="DD6" s="626" t="s">
        <v>209</v>
      </c>
      <c r="DE6" s="621"/>
      <c r="DF6" s="621"/>
      <c r="DG6" s="621"/>
      <c r="DH6" s="621"/>
      <c r="DI6" s="621"/>
      <c r="DJ6" s="621"/>
      <c r="DK6" s="621"/>
      <c r="DL6" s="621"/>
      <c r="DM6" s="621"/>
      <c r="DN6" s="621"/>
      <c r="DO6" s="621"/>
      <c r="DP6" s="622"/>
      <c r="DQ6" s="626">
        <v>74952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743</v>
      </c>
      <c r="S7" s="621"/>
      <c r="T7" s="621"/>
      <c r="U7" s="621"/>
      <c r="V7" s="621"/>
      <c r="W7" s="621"/>
      <c r="X7" s="621"/>
      <c r="Y7" s="622"/>
      <c r="Z7" s="673">
        <v>0</v>
      </c>
      <c r="AA7" s="673"/>
      <c r="AB7" s="673"/>
      <c r="AC7" s="673"/>
      <c r="AD7" s="674">
        <v>743</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370638</v>
      </c>
      <c r="BH7" s="621"/>
      <c r="BI7" s="621"/>
      <c r="BJ7" s="621"/>
      <c r="BK7" s="621"/>
      <c r="BL7" s="621"/>
      <c r="BM7" s="621"/>
      <c r="BN7" s="622"/>
      <c r="BO7" s="673">
        <v>33.6</v>
      </c>
      <c r="BP7" s="673"/>
      <c r="BQ7" s="673"/>
      <c r="BR7" s="673"/>
      <c r="BS7" s="674" t="s">
        <v>209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870196</v>
      </c>
      <c r="CS7" s="621"/>
      <c r="CT7" s="621"/>
      <c r="CU7" s="621"/>
      <c r="CV7" s="621"/>
      <c r="CW7" s="621"/>
      <c r="CX7" s="621"/>
      <c r="CY7" s="622"/>
      <c r="CZ7" s="673">
        <v>15</v>
      </c>
      <c r="DA7" s="673"/>
      <c r="DB7" s="673"/>
      <c r="DC7" s="673"/>
      <c r="DD7" s="626">
        <v>25859</v>
      </c>
      <c r="DE7" s="621"/>
      <c r="DF7" s="621"/>
      <c r="DG7" s="621"/>
      <c r="DH7" s="621"/>
      <c r="DI7" s="621"/>
      <c r="DJ7" s="621"/>
      <c r="DK7" s="621"/>
      <c r="DL7" s="621"/>
      <c r="DM7" s="621"/>
      <c r="DN7" s="621"/>
      <c r="DO7" s="621"/>
      <c r="DP7" s="622"/>
      <c r="DQ7" s="626">
        <v>709310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1720</v>
      </c>
      <c r="S8" s="621"/>
      <c r="T8" s="621"/>
      <c r="U8" s="621"/>
      <c r="V8" s="621"/>
      <c r="W8" s="621"/>
      <c r="X8" s="621"/>
      <c r="Y8" s="622"/>
      <c r="Z8" s="673">
        <v>0</v>
      </c>
      <c r="AA8" s="673"/>
      <c r="AB8" s="673"/>
      <c r="AC8" s="673"/>
      <c r="AD8" s="674">
        <v>1720</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16775</v>
      </c>
      <c r="BH8" s="621"/>
      <c r="BI8" s="621"/>
      <c r="BJ8" s="621"/>
      <c r="BK8" s="621"/>
      <c r="BL8" s="621"/>
      <c r="BM8" s="621"/>
      <c r="BN8" s="622"/>
      <c r="BO8" s="673">
        <v>1.5</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1958538</v>
      </c>
      <c r="CS8" s="621"/>
      <c r="CT8" s="621"/>
      <c r="CU8" s="621"/>
      <c r="CV8" s="621"/>
      <c r="CW8" s="621"/>
      <c r="CX8" s="621"/>
      <c r="CY8" s="622"/>
      <c r="CZ8" s="673">
        <v>33.799999999999997</v>
      </c>
      <c r="DA8" s="673"/>
      <c r="DB8" s="673"/>
      <c r="DC8" s="673"/>
      <c r="DD8" s="626">
        <v>41861</v>
      </c>
      <c r="DE8" s="621"/>
      <c r="DF8" s="621"/>
      <c r="DG8" s="621"/>
      <c r="DH8" s="621"/>
      <c r="DI8" s="621"/>
      <c r="DJ8" s="621"/>
      <c r="DK8" s="621"/>
      <c r="DL8" s="621"/>
      <c r="DM8" s="621"/>
      <c r="DN8" s="621"/>
      <c r="DO8" s="621"/>
      <c r="DP8" s="622"/>
      <c r="DQ8" s="626">
        <v>874703</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1254</v>
      </c>
      <c r="S9" s="621"/>
      <c r="T9" s="621"/>
      <c r="U9" s="621"/>
      <c r="V9" s="621"/>
      <c r="W9" s="621"/>
      <c r="X9" s="621"/>
      <c r="Y9" s="622"/>
      <c r="Z9" s="673">
        <v>0</v>
      </c>
      <c r="AA9" s="673"/>
      <c r="AB9" s="673"/>
      <c r="AC9" s="673"/>
      <c r="AD9" s="674">
        <v>1254</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301858</v>
      </c>
      <c r="BH9" s="621"/>
      <c r="BI9" s="621"/>
      <c r="BJ9" s="621"/>
      <c r="BK9" s="621"/>
      <c r="BL9" s="621"/>
      <c r="BM9" s="621"/>
      <c r="BN9" s="622"/>
      <c r="BO9" s="673">
        <v>27.4</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420669</v>
      </c>
      <c r="CS9" s="621"/>
      <c r="CT9" s="621"/>
      <c r="CU9" s="621"/>
      <c r="CV9" s="621"/>
      <c r="CW9" s="621"/>
      <c r="CX9" s="621"/>
      <c r="CY9" s="622"/>
      <c r="CZ9" s="673">
        <v>7.3</v>
      </c>
      <c r="DA9" s="673"/>
      <c r="DB9" s="673"/>
      <c r="DC9" s="673"/>
      <c r="DD9" s="626">
        <v>12614</v>
      </c>
      <c r="DE9" s="621"/>
      <c r="DF9" s="621"/>
      <c r="DG9" s="621"/>
      <c r="DH9" s="621"/>
      <c r="DI9" s="621"/>
      <c r="DJ9" s="621"/>
      <c r="DK9" s="621"/>
      <c r="DL9" s="621"/>
      <c r="DM9" s="621"/>
      <c r="DN9" s="621"/>
      <c r="DO9" s="621"/>
      <c r="DP9" s="622"/>
      <c r="DQ9" s="626">
        <v>405239</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187371</v>
      </c>
      <c r="S10" s="621"/>
      <c r="T10" s="621"/>
      <c r="U10" s="621"/>
      <c r="V10" s="621"/>
      <c r="W10" s="621"/>
      <c r="X10" s="621"/>
      <c r="Y10" s="622"/>
      <c r="Z10" s="673">
        <v>3.1</v>
      </c>
      <c r="AA10" s="673"/>
      <c r="AB10" s="673"/>
      <c r="AC10" s="673"/>
      <c r="AD10" s="674">
        <v>187371</v>
      </c>
      <c r="AE10" s="674"/>
      <c r="AF10" s="674"/>
      <c r="AG10" s="674"/>
      <c r="AH10" s="674"/>
      <c r="AI10" s="674"/>
      <c r="AJ10" s="674"/>
      <c r="AK10" s="674"/>
      <c r="AL10" s="643">
        <v>6</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32166</v>
      </c>
      <c r="BH10" s="621"/>
      <c r="BI10" s="621"/>
      <c r="BJ10" s="621"/>
      <c r="BK10" s="621"/>
      <c r="BL10" s="621"/>
      <c r="BM10" s="621"/>
      <c r="BN10" s="622"/>
      <c r="BO10" s="673">
        <v>2.9</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28</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28</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v>8172</v>
      </c>
      <c r="S11" s="621"/>
      <c r="T11" s="621"/>
      <c r="U11" s="621"/>
      <c r="V11" s="621"/>
      <c r="W11" s="621"/>
      <c r="X11" s="621"/>
      <c r="Y11" s="622"/>
      <c r="Z11" s="673">
        <v>0.1</v>
      </c>
      <c r="AA11" s="673"/>
      <c r="AB11" s="673"/>
      <c r="AC11" s="673"/>
      <c r="AD11" s="674">
        <v>8172</v>
      </c>
      <c r="AE11" s="674"/>
      <c r="AF11" s="674"/>
      <c r="AG11" s="674"/>
      <c r="AH11" s="674"/>
      <c r="AI11" s="674"/>
      <c r="AJ11" s="674"/>
      <c r="AK11" s="674"/>
      <c r="AL11" s="643">
        <v>0.3</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19839</v>
      </c>
      <c r="BH11" s="621"/>
      <c r="BI11" s="621"/>
      <c r="BJ11" s="621"/>
      <c r="BK11" s="621"/>
      <c r="BL11" s="621"/>
      <c r="BM11" s="621"/>
      <c r="BN11" s="622"/>
      <c r="BO11" s="673">
        <v>1.8</v>
      </c>
      <c r="BP11" s="673"/>
      <c r="BQ11" s="673"/>
      <c r="BR11" s="673"/>
      <c r="BS11" s="626" t="s">
        <v>111</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428703</v>
      </c>
      <c r="CS11" s="621"/>
      <c r="CT11" s="621"/>
      <c r="CU11" s="621"/>
      <c r="CV11" s="621"/>
      <c r="CW11" s="621"/>
      <c r="CX11" s="621"/>
      <c r="CY11" s="622"/>
      <c r="CZ11" s="673">
        <v>7.4</v>
      </c>
      <c r="DA11" s="673"/>
      <c r="DB11" s="673"/>
      <c r="DC11" s="673"/>
      <c r="DD11" s="626">
        <v>106247</v>
      </c>
      <c r="DE11" s="621"/>
      <c r="DF11" s="621"/>
      <c r="DG11" s="621"/>
      <c r="DH11" s="621"/>
      <c r="DI11" s="621"/>
      <c r="DJ11" s="621"/>
      <c r="DK11" s="621"/>
      <c r="DL11" s="621"/>
      <c r="DM11" s="621"/>
      <c r="DN11" s="621"/>
      <c r="DO11" s="621"/>
      <c r="DP11" s="622"/>
      <c r="DQ11" s="626">
        <v>188475</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590166</v>
      </c>
      <c r="BH12" s="621"/>
      <c r="BI12" s="621"/>
      <c r="BJ12" s="621"/>
      <c r="BK12" s="621"/>
      <c r="BL12" s="621"/>
      <c r="BM12" s="621"/>
      <c r="BN12" s="622"/>
      <c r="BO12" s="673">
        <v>53.5</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31490</v>
      </c>
      <c r="CS12" s="621"/>
      <c r="CT12" s="621"/>
      <c r="CU12" s="621"/>
      <c r="CV12" s="621"/>
      <c r="CW12" s="621"/>
      <c r="CX12" s="621"/>
      <c r="CY12" s="622"/>
      <c r="CZ12" s="673">
        <v>0.5</v>
      </c>
      <c r="DA12" s="673"/>
      <c r="DB12" s="673"/>
      <c r="DC12" s="673"/>
      <c r="DD12" s="626" t="s">
        <v>111</v>
      </c>
      <c r="DE12" s="621"/>
      <c r="DF12" s="621"/>
      <c r="DG12" s="621"/>
      <c r="DH12" s="621"/>
      <c r="DI12" s="621"/>
      <c r="DJ12" s="621"/>
      <c r="DK12" s="621"/>
      <c r="DL12" s="621"/>
      <c r="DM12" s="621"/>
      <c r="DN12" s="621"/>
      <c r="DO12" s="621"/>
      <c r="DP12" s="622"/>
      <c r="DQ12" s="626">
        <v>31485</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11226</v>
      </c>
      <c r="S13" s="621"/>
      <c r="T13" s="621"/>
      <c r="U13" s="621"/>
      <c r="V13" s="621"/>
      <c r="W13" s="621"/>
      <c r="X13" s="621"/>
      <c r="Y13" s="622"/>
      <c r="Z13" s="673">
        <v>0.2</v>
      </c>
      <c r="AA13" s="673"/>
      <c r="AB13" s="673"/>
      <c r="AC13" s="673"/>
      <c r="AD13" s="674">
        <v>11226</v>
      </c>
      <c r="AE13" s="674"/>
      <c r="AF13" s="674"/>
      <c r="AG13" s="674"/>
      <c r="AH13" s="674"/>
      <c r="AI13" s="674"/>
      <c r="AJ13" s="674"/>
      <c r="AK13" s="674"/>
      <c r="AL13" s="643">
        <v>0.4</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588242</v>
      </c>
      <c r="BH13" s="621"/>
      <c r="BI13" s="621"/>
      <c r="BJ13" s="621"/>
      <c r="BK13" s="621"/>
      <c r="BL13" s="621"/>
      <c r="BM13" s="621"/>
      <c r="BN13" s="622"/>
      <c r="BO13" s="673">
        <v>53.3</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781012</v>
      </c>
      <c r="CS13" s="621"/>
      <c r="CT13" s="621"/>
      <c r="CU13" s="621"/>
      <c r="CV13" s="621"/>
      <c r="CW13" s="621"/>
      <c r="CX13" s="621"/>
      <c r="CY13" s="622"/>
      <c r="CZ13" s="673">
        <v>13.5</v>
      </c>
      <c r="DA13" s="673"/>
      <c r="DB13" s="673"/>
      <c r="DC13" s="673"/>
      <c r="DD13" s="626">
        <v>638494</v>
      </c>
      <c r="DE13" s="621"/>
      <c r="DF13" s="621"/>
      <c r="DG13" s="621"/>
      <c r="DH13" s="621"/>
      <c r="DI13" s="621"/>
      <c r="DJ13" s="621"/>
      <c r="DK13" s="621"/>
      <c r="DL13" s="621"/>
      <c r="DM13" s="621"/>
      <c r="DN13" s="621"/>
      <c r="DO13" s="621"/>
      <c r="DP13" s="622"/>
      <c r="DQ13" s="626">
        <v>189462</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40671</v>
      </c>
      <c r="BH14" s="621"/>
      <c r="BI14" s="621"/>
      <c r="BJ14" s="621"/>
      <c r="BK14" s="621"/>
      <c r="BL14" s="621"/>
      <c r="BM14" s="621"/>
      <c r="BN14" s="622"/>
      <c r="BO14" s="673">
        <v>3.7</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287275</v>
      </c>
      <c r="CS14" s="621"/>
      <c r="CT14" s="621"/>
      <c r="CU14" s="621"/>
      <c r="CV14" s="621"/>
      <c r="CW14" s="621"/>
      <c r="CX14" s="621"/>
      <c r="CY14" s="622"/>
      <c r="CZ14" s="673">
        <v>5</v>
      </c>
      <c r="DA14" s="673"/>
      <c r="DB14" s="673"/>
      <c r="DC14" s="673"/>
      <c r="DD14" s="626">
        <v>90926</v>
      </c>
      <c r="DE14" s="621"/>
      <c r="DF14" s="621"/>
      <c r="DG14" s="621"/>
      <c r="DH14" s="621"/>
      <c r="DI14" s="621"/>
      <c r="DJ14" s="621"/>
      <c r="DK14" s="621"/>
      <c r="DL14" s="621"/>
      <c r="DM14" s="621"/>
      <c r="DN14" s="621"/>
      <c r="DO14" s="621"/>
      <c r="DP14" s="622"/>
      <c r="DQ14" s="626">
        <v>196035</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2901</v>
      </c>
      <c r="S15" s="621"/>
      <c r="T15" s="621"/>
      <c r="U15" s="621"/>
      <c r="V15" s="621"/>
      <c r="W15" s="621"/>
      <c r="X15" s="621"/>
      <c r="Y15" s="622"/>
      <c r="Z15" s="673">
        <v>0</v>
      </c>
      <c r="AA15" s="673"/>
      <c r="AB15" s="673"/>
      <c r="AC15" s="673"/>
      <c r="AD15" s="674">
        <v>2901</v>
      </c>
      <c r="AE15" s="674"/>
      <c r="AF15" s="674"/>
      <c r="AG15" s="674"/>
      <c r="AH15" s="674"/>
      <c r="AI15" s="674"/>
      <c r="AJ15" s="674"/>
      <c r="AK15" s="674"/>
      <c r="AL15" s="643">
        <v>0.1</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101038</v>
      </c>
      <c r="BH15" s="621"/>
      <c r="BI15" s="621"/>
      <c r="BJ15" s="621"/>
      <c r="BK15" s="621"/>
      <c r="BL15" s="621"/>
      <c r="BM15" s="621"/>
      <c r="BN15" s="622"/>
      <c r="BO15" s="673">
        <v>9.1999999999999993</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489270</v>
      </c>
      <c r="CS15" s="621"/>
      <c r="CT15" s="621"/>
      <c r="CU15" s="621"/>
      <c r="CV15" s="621"/>
      <c r="CW15" s="621"/>
      <c r="CX15" s="621"/>
      <c r="CY15" s="622"/>
      <c r="CZ15" s="673">
        <v>8.5</v>
      </c>
      <c r="DA15" s="673"/>
      <c r="DB15" s="673"/>
      <c r="DC15" s="673"/>
      <c r="DD15" s="626">
        <v>132184</v>
      </c>
      <c r="DE15" s="621"/>
      <c r="DF15" s="621"/>
      <c r="DG15" s="621"/>
      <c r="DH15" s="621"/>
      <c r="DI15" s="621"/>
      <c r="DJ15" s="621"/>
      <c r="DK15" s="621"/>
      <c r="DL15" s="621"/>
      <c r="DM15" s="621"/>
      <c r="DN15" s="621"/>
      <c r="DO15" s="621"/>
      <c r="DP15" s="622"/>
      <c r="DQ15" s="626">
        <v>343556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1830315</v>
      </c>
      <c r="S16" s="621"/>
      <c r="T16" s="621"/>
      <c r="U16" s="621"/>
      <c r="V16" s="621"/>
      <c r="W16" s="621"/>
      <c r="X16" s="621"/>
      <c r="Y16" s="622"/>
      <c r="Z16" s="673">
        <v>30.5</v>
      </c>
      <c r="AA16" s="673"/>
      <c r="AB16" s="673"/>
      <c r="AC16" s="673"/>
      <c r="AD16" s="674">
        <v>1709305</v>
      </c>
      <c r="AE16" s="674"/>
      <c r="AF16" s="674"/>
      <c r="AG16" s="674"/>
      <c r="AH16" s="674"/>
      <c r="AI16" s="674"/>
      <c r="AJ16" s="674"/>
      <c r="AK16" s="674"/>
      <c r="AL16" s="643">
        <v>55</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1709305</v>
      </c>
      <c r="S17" s="621"/>
      <c r="T17" s="621"/>
      <c r="U17" s="621"/>
      <c r="V17" s="621"/>
      <c r="W17" s="621"/>
      <c r="X17" s="621"/>
      <c r="Y17" s="622"/>
      <c r="Z17" s="673">
        <v>28.5</v>
      </c>
      <c r="AA17" s="673"/>
      <c r="AB17" s="673"/>
      <c r="AC17" s="673"/>
      <c r="AD17" s="674">
        <v>1709305</v>
      </c>
      <c r="AE17" s="674"/>
      <c r="AF17" s="674"/>
      <c r="AG17" s="674"/>
      <c r="AH17" s="674"/>
      <c r="AI17" s="674"/>
      <c r="AJ17" s="674"/>
      <c r="AK17" s="674"/>
      <c r="AL17" s="643">
        <v>55</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446107</v>
      </c>
      <c r="CS17" s="621"/>
      <c r="CT17" s="621"/>
      <c r="CU17" s="621"/>
      <c r="CV17" s="621"/>
      <c r="CW17" s="621"/>
      <c r="CX17" s="621"/>
      <c r="CY17" s="622"/>
      <c r="CZ17" s="673">
        <v>7.7</v>
      </c>
      <c r="DA17" s="673"/>
      <c r="DB17" s="673"/>
      <c r="DC17" s="673"/>
      <c r="DD17" s="626" t="s">
        <v>111</v>
      </c>
      <c r="DE17" s="621"/>
      <c r="DF17" s="621"/>
      <c r="DG17" s="621"/>
      <c r="DH17" s="621"/>
      <c r="DI17" s="621"/>
      <c r="DJ17" s="621"/>
      <c r="DK17" s="621"/>
      <c r="DL17" s="621"/>
      <c r="DM17" s="621"/>
      <c r="DN17" s="621"/>
      <c r="DO17" s="621"/>
      <c r="DP17" s="622"/>
      <c r="DQ17" s="626">
        <v>427576</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121010</v>
      </c>
      <c r="S18" s="621"/>
      <c r="T18" s="621"/>
      <c r="U18" s="621"/>
      <c r="V18" s="621"/>
      <c r="W18" s="621"/>
      <c r="X18" s="621"/>
      <c r="Y18" s="622"/>
      <c r="Z18" s="673">
        <v>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453</v>
      </c>
      <c r="BH19" s="621"/>
      <c r="BI19" s="621"/>
      <c r="BJ19" s="621"/>
      <c r="BK19" s="621"/>
      <c r="BL19" s="621"/>
      <c r="BM19" s="621"/>
      <c r="BN19" s="622"/>
      <c r="BO19" s="673">
        <v>0</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3213110</v>
      </c>
      <c r="S20" s="621"/>
      <c r="T20" s="621"/>
      <c r="U20" s="621"/>
      <c r="V20" s="621"/>
      <c r="W20" s="621"/>
      <c r="X20" s="621"/>
      <c r="Y20" s="622"/>
      <c r="Z20" s="673">
        <v>53.6</v>
      </c>
      <c r="AA20" s="673"/>
      <c r="AB20" s="673"/>
      <c r="AC20" s="673"/>
      <c r="AD20" s="674">
        <v>3092100</v>
      </c>
      <c r="AE20" s="674"/>
      <c r="AF20" s="674"/>
      <c r="AG20" s="674"/>
      <c r="AH20" s="674"/>
      <c r="AI20" s="674"/>
      <c r="AJ20" s="674"/>
      <c r="AK20" s="674"/>
      <c r="AL20" s="643">
        <v>99.4</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453</v>
      </c>
      <c r="BH20" s="621"/>
      <c r="BI20" s="621"/>
      <c r="BJ20" s="621"/>
      <c r="BK20" s="621"/>
      <c r="BL20" s="621"/>
      <c r="BM20" s="621"/>
      <c r="BN20" s="622"/>
      <c r="BO20" s="673">
        <v>0</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5788240</v>
      </c>
      <c r="CS20" s="621"/>
      <c r="CT20" s="621"/>
      <c r="CU20" s="621"/>
      <c r="CV20" s="621"/>
      <c r="CW20" s="621"/>
      <c r="CX20" s="621"/>
      <c r="CY20" s="622"/>
      <c r="CZ20" s="673">
        <v>100</v>
      </c>
      <c r="DA20" s="673"/>
      <c r="DB20" s="673"/>
      <c r="DC20" s="673"/>
      <c r="DD20" s="626">
        <v>1048185</v>
      </c>
      <c r="DE20" s="621"/>
      <c r="DF20" s="621"/>
      <c r="DG20" s="621"/>
      <c r="DH20" s="621"/>
      <c r="DI20" s="621"/>
      <c r="DJ20" s="621"/>
      <c r="DK20" s="621"/>
      <c r="DL20" s="621"/>
      <c r="DM20" s="621"/>
      <c r="DN20" s="621"/>
      <c r="DO20" s="621"/>
      <c r="DP20" s="622"/>
      <c r="DQ20" s="626">
        <v>3440821</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1169</v>
      </c>
      <c r="S21" s="621"/>
      <c r="T21" s="621"/>
      <c r="U21" s="621"/>
      <c r="V21" s="621"/>
      <c r="W21" s="621"/>
      <c r="X21" s="621"/>
      <c r="Y21" s="622"/>
      <c r="Z21" s="673">
        <v>0</v>
      </c>
      <c r="AA21" s="673"/>
      <c r="AB21" s="673"/>
      <c r="AC21" s="673"/>
      <c r="AD21" s="674">
        <v>1169</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453</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78104</v>
      </c>
      <c r="S22" s="621"/>
      <c r="T22" s="621"/>
      <c r="U22" s="621"/>
      <c r="V22" s="621"/>
      <c r="W22" s="621"/>
      <c r="X22" s="621"/>
      <c r="Y22" s="622"/>
      <c r="Z22" s="673">
        <v>1.3</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82064</v>
      </c>
      <c r="S23" s="621"/>
      <c r="T23" s="621"/>
      <c r="U23" s="621"/>
      <c r="V23" s="621"/>
      <c r="W23" s="621"/>
      <c r="X23" s="621"/>
      <c r="Y23" s="622"/>
      <c r="Z23" s="673">
        <v>1.4</v>
      </c>
      <c r="AA23" s="673"/>
      <c r="AB23" s="673"/>
      <c r="AC23" s="673"/>
      <c r="AD23" s="674">
        <v>2204</v>
      </c>
      <c r="AE23" s="674"/>
      <c r="AF23" s="674"/>
      <c r="AG23" s="674"/>
      <c r="AH23" s="674"/>
      <c r="AI23" s="674"/>
      <c r="AJ23" s="674"/>
      <c r="AK23" s="674"/>
      <c r="AL23" s="643">
        <v>0.1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8599</v>
      </c>
      <c r="S24" s="621"/>
      <c r="T24" s="621"/>
      <c r="U24" s="621"/>
      <c r="V24" s="621"/>
      <c r="W24" s="621"/>
      <c r="X24" s="621"/>
      <c r="Y24" s="622"/>
      <c r="Z24" s="673">
        <v>0.1</v>
      </c>
      <c r="AA24" s="673"/>
      <c r="AB24" s="673"/>
      <c r="AC24" s="673"/>
      <c r="AD24" s="674">
        <v>70</v>
      </c>
      <c r="AE24" s="674"/>
      <c r="AF24" s="674"/>
      <c r="AG24" s="674"/>
      <c r="AH24" s="674"/>
      <c r="AI24" s="674"/>
      <c r="AJ24" s="674"/>
      <c r="AK24" s="674"/>
      <c r="AL24" s="643">
        <v>0</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2510884</v>
      </c>
      <c r="CS24" s="671"/>
      <c r="CT24" s="671"/>
      <c r="CU24" s="671"/>
      <c r="CV24" s="671"/>
      <c r="CW24" s="671"/>
      <c r="CX24" s="671"/>
      <c r="CY24" s="718"/>
      <c r="CZ24" s="722">
        <v>43.4</v>
      </c>
      <c r="DA24" s="723"/>
      <c r="DB24" s="723"/>
      <c r="DC24" s="724"/>
      <c r="DD24" s="717">
        <v>1479582</v>
      </c>
      <c r="DE24" s="671"/>
      <c r="DF24" s="671"/>
      <c r="DG24" s="671"/>
      <c r="DH24" s="671"/>
      <c r="DI24" s="671"/>
      <c r="DJ24" s="671"/>
      <c r="DK24" s="718"/>
      <c r="DL24" s="717">
        <v>1459490</v>
      </c>
      <c r="DM24" s="671"/>
      <c r="DN24" s="671"/>
      <c r="DO24" s="671"/>
      <c r="DP24" s="671"/>
      <c r="DQ24" s="671"/>
      <c r="DR24" s="671"/>
      <c r="DS24" s="671"/>
      <c r="DT24" s="671"/>
      <c r="DU24" s="671"/>
      <c r="DV24" s="718"/>
      <c r="DW24" s="719">
        <v>44.9</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1062644</v>
      </c>
      <c r="S25" s="621"/>
      <c r="T25" s="621"/>
      <c r="U25" s="621"/>
      <c r="V25" s="621"/>
      <c r="W25" s="621"/>
      <c r="X25" s="621"/>
      <c r="Y25" s="622"/>
      <c r="Z25" s="673">
        <v>17.7</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752374</v>
      </c>
      <c r="CS25" s="639"/>
      <c r="CT25" s="639"/>
      <c r="CU25" s="639"/>
      <c r="CV25" s="639"/>
      <c r="CW25" s="639"/>
      <c r="CX25" s="639"/>
      <c r="CY25" s="640"/>
      <c r="CZ25" s="623">
        <v>13</v>
      </c>
      <c r="DA25" s="641"/>
      <c r="DB25" s="641"/>
      <c r="DC25" s="642"/>
      <c r="DD25" s="626">
        <v>675365</v>
      </c>
      <c r="DE25" s="639"/>
      <c r="DF25" s="639"/>
      <c r="DG25" s="639"/>
      <c r="DH25" s="639"/>
      <c r="DI25" s="639"/>
      <c r="DJ25" s="639"/>
      <c r="DK25" s="640"/>
      <c r="DL25" s="626">
        <v>655273</v>
      </c>
      <c r="DM25" s="639"/>
      <c r="DN25" s="639"/>
      <c r="DO25" s="639"/>
      <c r="DP25" s="639"/>
      <c r="DQ25" s="639"/>
      <c r="DR25" s="639"/>
      <c r="DS25" s="639"/>
      <c r="DT25" s="639"/>
      <c r="DU25" s="639"/>
      <c r="DV25" s="640"/>
      <c r="DW25" s="643">
        <v>20.2</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401552</v>
      </c>
      <c r="CS26" s="621"/>
      <c r="CT26" s="621"/>
      <c r="CU26" s="621"/>
      <c r="CV26" s="621"/>
      <c r="CW26" s="621"/>
      <c r="CX26" s="621"/>
      <c r="CY26" s="622"/>
      <c r="CZ26" s="623">
        <v>6.9</v>
      </c>
      <c r="DA26" s="641"/>
      <c r="DB26" s="641"/>
      <c r="DC26" s="642"/>
      <c r="DD26" s="626">
        <v>346154</v>
      </c>
      <c r="DE26" s="621"/>
      <c r="DF26" s="621"/>
      <c r="DG26" s="621"/>
      <c r="DH26" s="621"/>
      <c r="DI26" s="621"/>
      <c r="DJ26" s="621"/>
      <c r="DK26" s="622"/>
      <c r="DL26" s="626" t="s">
        <v>209</v>
      </c>
      <c r="DM26" s="621"/>
      <c r="DN26" s="621"/>
      <c r="DO26" s="621"/>
      <c r="DP26" s="621"/>
      <c r="DQ26" s="621"/>
      <c r="DR26" s="621"/>
      <c r="DS26" s="621"/>
      <c r="DT26" s="621"/>
      <c r="DU26" s="621"/>
      <c r="DV26" s="622"/>
      <c r="DW26" s="643" t="s">
        <v>209</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608156</v>
      </c>
      <c r="S27" s="621"/>
      <c r="T27" s="621"/>
      <c r="U27" s="621"/>
      <c r="V27" s="621"/>
      <c r="W27" s="621"/>
      <c r="X27" s="621"/>
      <c r="Y27" s="622"/>
      <c r="Z27" s="673">
        <v>10.1</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1102966</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1312403</v>
      </c>
      <c r="CS27" s="639"/>
      <c r="CT27" s="639"/>
      <c r="CU27" s="639"/>
      <c r="CV27" s="639"/>
      <c r="CW27" s="639"/>
      <c r="CX27" s="639"/>
      <c r="CY27" s="640"/>
      <c r="CZ27" s="623">
        <v>22.7</v>
      </c>
      <c r="DA27" s="641"/>
      <c r="DB27" s="641"/>
      <c r="DC27" s="642"/>
      <c r="DD27" s="626">
        <v>376641</v>
      </c>
      <c r="DE27" s="639"/>
      <c r="DF27" s="639"/>
      <c r="DG27" s="639"/>
      <c r="DH27" s="639"/>
      <c r="DI27" s="639"/>
      <c r="DJ27" s="639"/>
      <c r="DK27" s="640"/>
      <c r="DL27" s="626">
        <v>376641</v>
      </c>
      <c r="DM27" s="639"/>
      <c r="DN27" s="639"/>
      <c r="DO27" s="639"/>
      <c r="DP27" s="639"/>
      <c r="DQ27" s="639"/>
      <c r="DR27" s="639"/>
      <c r="DS27" s="639"/>
      <c r="DT27" s="639"/>
      <c r="DU27" s="639"/>
      <c r="DV27" s="640"/>
      <c r="DW27" s="643">
        <v>11.6</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15811</v>
      </c>
      <c r="S28" s="621"/>
      <c r="T28" s="621"/>
      <c r="U28" s="621"/>
      <c r="V28" s="621"/>
      <c r="W28" s="621"/>
      <c r="X28" s="621"/>
      <c r="Y28" s="622"/>
      <c r="Z28" s="673">
        <v>0.3</v>
      </c>
      <c r="AA28" s="673"/>
      <c r="AB28" s="673"/>
      <c r="AC28" s="673"/>
      <c r="AD28" s="674">
        <v>14018</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446107</v>
      </c>
      <c r="CS28" s="621"/>
      <c r="CT28" s="621"/>
      <c r="CU28" s="621"/>
      <c r="CV28" s="621"/>
      <c r="CW28" s="621"/>
      <c r="CX28" s="621"/>
      <c r="CY28" s="622"/>
      <c r="CZ28" s="623">
        <v>7.7</v>
      </c>
      <c r="DA28" s="641"/>
      <c r="DB28" s="641"/>
      <c r="DC28" s="642"/>
      <c r="DD28" s="626">
        <v>427576</v>
      </c>
      <c r="DE28" s="621"/>
      <c r="DF28" s="621"/>
      <c r="DG28" s="621"/>
      <c r="DH28" s="621"/>
      <c r="DI28" s="621"/>
      <c r="DJ28" s="621"/>
      <c r="DK28" s="622"/>
      <c r="DL28" s="626">
        <v>427576</v>
      </c>
      <c r="DM28" s="621"/>
      <c r="DN28" s="621"/>
      <c r="DO28" s="621"/>
      <c r="DP28" s="621"/>
      <c r="DQ28" s="621"/>
      <c r="DR28" s="621"/>
      <c r="DS28" s="621"/>
      <c r="DT28" s="621"/>
      <c r="DU28" s="621"/>
      <c r="DV28" s="622"/>
      <c r="DW28" s="643">
        <v>13.1</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54632</v>
      </c>
      <c r="S29" s="621"/>
      <c r="T29" s="621"/>
      <c r="U29" s="621"/>
      <c r="V29" s="621"/>
      <c r="W29" s="621"/>
      <c r="X29" s="621"/>
      <c r="Y29" s="622"/>
      <c r="Z29" s="673">
        <v>0.9</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446040</v>
      </c>
      <c r="CS29" s="639"/>
      <c r="CT29" s="639"/>
      <c r="CU29" s="639"/>
      <c r="CV29" s="639"/>
      <c r="CW29" s="639"/>
      <c r="CX29" s="639"/>
      <c r="CY29" s="640"/>
      <c r="CZ29" s="623">
        <v>7.7</v>
      </c>
      <c r="DA29" s="641"/>
      <c r="DB29" s="641"/>
      <c r="DC29" s="642"/>
      <c r="DD29" s="626">
        <v>427509</v>
      </c>
      <c r="DE29" s="639"/>
      <c r="DF29" s="639"/>
      <c r="DG29" s="639"/>
      <c r="DH29" s="639"/>
      <c r="DI29" s="639"/>
      <c r="DJ29" s="639"/>
      <c r="DK29" s="640"/>
      <c r="DL29" s="626">
        <v>427509</v>
      </c>
      <c r="DM29" s="639"/>
      <c r="DN29" s="639"/>
      <c r="DO29" s="639"/>
      <c r="DP29" s="639"/>
      <c r="DQ29" s="639"/>
      <c r="DR29" s="639"/>
      <c r="DS29" s="639"/>
      <c r="DT29" s="639"/>
      <c r="DU29" s="639"/>
      <c r="DV29" s="640"/>
      <c r="DW29" s="643">
        <v>13.1</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120066</v>
      </c>
      <c r="S30" s="621"/>
      <c r="T30" s="621"/>
      <c r="U30" s="621"/>
      <c r="V30" s="621"/>
      <c r="W30" s="621"/>
      <c r="X30" s="621"/>
      <c r="Y30" s="622"/>
      <c r="Z30" s="673">
        <v>2</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99.1</v>
      </c>
      <c r="BH30" s="687"/>
      <c r="BI30" s="687"/>
      <c r="BJ30" s="687"/>
      <c r="BK30" s="687"/>
      <c r="BL30" s="687"/>
      <c r="BM30" s="688">
        <v>95.7</v>
      </c>
      <c r="BN30" s="687"/>
      <c r="BO30" s="687"/>
      <c r="BP30" s="687"/>
      <c r="BQ30" s="689"/>
      <c r="BR30" s="686">
        <v>99</v>
      </c>
      <c r="BS30" s="687"/>
      <c r="BT30" s="687"/>
      <c r="BU30" s="687"/>
      <c r="BV30" s="687"/>
      <c r="BW30" s="687"/>
      <c r="BX30" s="688">
        <v>94.9</v>
      </c>
      <c r="BY30" s="687"/>
      <c r="BZ30" s="687"/>
      <c r="CA30" s="687"/>
      <c r="CB30" s="689"/>
      <c r="CD30" s="692"/>
      <c r="CE30" s="693"/>
      <c r="CF30" s="657" t="s">
        <v>291</v>
      </c>
      <c r="CG30" s="654"/>
      <c r="CH30" s="654"/>
      <c r="CI30" s="654"/>
      <c r="CJ30" s="654"/>
      <c r="CK30" s="654"/>
      <c r="CL30" s="654"/>
      <c r="CM30" s="654"/>
      <c r="CN30" s="654"/>
      <c r="CO30" s="654"/>
      <c r="CP30" s="654"/>
      <c r="CQ30" s="655"/>
      <c r="CR30" s="620">
        <v>388780</v>
      </c>
      <c r="CS30" s="621"/>
      <c r="CT30" s="621"/>
      <c r="CU30" s="621"/>
      <c r="CV30" s="621"/>
      <c r="CW30" s="621"/>
      <c r="CX30" s="621"/>
      <c r="CY30" s="622"/>
      <c r="CZ30" s="623">
        <v>6.7</v>
      </c>
      <c r="DA30" s="641"/>
      <c r="DB30" s="641"/>
      <c r="DC30" s="642"/>
      <c r="DD30" s="626">
        <v>372789</v>
      </c>
      <c r="DE30" s="621"/>
      <c r="DF30" s="621"/>
      <c r="DG30" s="621"/>
      <c r="DH30" s="621"/>
      <c r="DI30" s="621"/>
      <c r="DJ30" s="621"/>
      <c r="DK30" s="622"/>
      <c r="DL30" s="626">
        <v>372789</v>
      </c>
      <c r="DM30" s="621"/>
      <c r="DN30" s="621"/>
      <c r="DO30" s="621"/>
      <c r="DP30" s="621"/>
      <c r="DQ30" s="621"/>
      <c r="DR30" s="621"/>
      <c r="DS30" s="621"/>
      <c r="DT30" s="621"/>
      <c r="DU30" s="621"/>
      <c r="DV30" s="622"/>
      <c r="DW30" s="643">
        <v>11.5</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224523</v>
      </c>
      <c r="S31" s="621"/>
      <c r="T31" s="621"/>
      <c r="U31" s="621"/>
      <c r="V31" s="621"/>
      <c r="W31" s="621"/>
      <c r="X31" s="621"/>
      <c r="Y31" s="622"/>
      <c r="Z31" s="673">
        <v>3.7</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99.2</v>
      </c>
      <c r="BH31" s="639"/>
      <c r="BI31" s="639"/>
      <c r="BJ31" s="639"/>
      <c r="BK31" s="639"/>
      <c r="BL31" s="639"/>
      <c r="BM31" s="675">
        <v>96.4</v>
      </c>
      <c r="BN31" s="685"/>
      <c r="BO31" s="685"/>
      <c r="BP31" s="685"/>
      <c r="BQ31" s="649"/>
      <c r="BR31" s="684">
        <v>99.1</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57260</v>
      </c>
      <c r="CS31" s="639"/>
      <c r="CT31" s="639"/>
      <c r="CU31" s="639"/>
      <c r="CV31" s="639"/>
      <c r="CW31" s="639"/>
      <c r="CX31" s="639"/>
      <c r="CY31" s="640"/>
      <c r="CZ31" s="623">
        <v>1</v>
      </c>
      <c r="DA31" s="641"/>
      <c r="DB31" s="641"/>
      <c r="DC31" s="642"/>
      <c r="DD31" s="626">
        <v>54720</v>
      </c>
      <c r="DE31" s="639"/>
      <c r="DF31" s="639"/>
      <c r="DG31" s="639"/>
      <c r="DH31" s="639"/>
      <c r="DI31" s="639"/>
      <c r="DJ31" s="639"/>
      <c r="DK31" s="640"/>
      <c r="DL31" s="626">
        <v>54720</v>
      </c>
      <c r="DM31" s="639"/>
      <c r="DN31" s="639"/>
      <c r="DO31" s="639"/>
      <c r="DP31" s="639"/>
      <c r="DQ31" s="639"/>
      <c r="DR31" s="639"/>
      <c r="DS31" s="639"/>
      <c r="DT31" s="639"/>
      <c r="DU31" s="639"/>
      <c r="DV31" s="640"/>
      <c r="DW31" s="643">
        <v>1.7</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36134</v>
      </c>
      <c r="S32" s="621"/>
      <c r="T32" s="621"/>
      <c r="U32" s="621"/>
      <c r="V32" s="621"/>
      <c r="W32" s="621"/>
      <c r="X32" s="621"/>
      <c r="Y32" s="622"/>
      <c r="Z32" s="673">
        <v>0.6</v>
      </c>
      <c r="AA32" s="673"/>
      <c r="AB32" s="673"/>
      <c r="AC32" s="673"/>
      <c r="AD32" s="674">
        <v>22</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98.8</v>
      </c>
      <c r="BH32" s="605"/>
      <c r="BI32" s="605"/>
      <c r="BJ32" s="605"/>
      <c r="BK32" s="605"/>
      <c r="BL32" s="605"/>
      <c r="BM32" s="668">
        <v>94.4</v>
      </c>
      <c r="BN32" s="605"/>
      <c r="BO32" s="605"/>
      <c r="BP32" s="605"/>
      <c r="BQ32" s="662"/>
      <c r="BR32" s="683">
        <v>98.7</v>
      </c>
      <c r="BS32" s="605"/>
      <c r="BT32" s="605"/>
      <c r="BU32" s="605"/>
      <c r="BV32" s="605"/>
      <c r="BW32" s="605"/>
      <c r="BX32" s="668">
        <v>93</v>
      </c>
      <c r="BY32" s="605"/>
      <c r="BZ32" s="605"/>
      <c r="CA32" s="605"/>
      <c r="CB32" s="662"/>
      <c r="CD32" s="694"/>
      <c r="CE32" s="695"/>
      <c r="CF32" s="657" t="s">
        <v>298</v>
      </c>
      <c r="CG32" s="654"/>
      <c r="CH32" s="654"/>
      <c r="CI32" s="654"/>
      <c r="CJ32" s="654"/>
      <c r="CK32" s="654"/>
      <c r="CL32" s="654"/>
      <c r="CM32" s="654"/>
      <c r="CN32" s="654"/>
      <c r="CO32" s="654"/>
      <c r="CP32" s="654"/>
      <c r="CQ32" s="655"/>
      <c r="CR32" s="620">
        <v>67</v>
      </c>
      <c r="CS32" s="621"/>
      <c r="CT32" s="621"/>
      <c r="CU32" s="621"/>
      <c r="CV32" s="621"/>
      <c r="CW32" s="621"/>
      <c r="CX32" s="621"/>
      <c r="CY32" s="622"/>
      <c r="CZ32" s="623">
        <v>0</v>
      </c>
      <c r="DA32" s="641"/>
      <c r="DB32" s="641"/>
      <c r="DC32" s="642"/>
      <c r="DD32" s="626">
        <v>67</v>
      </c>
      <c r="DE32" s="621"/>
      <c r="DF32" s="621"/>
      <c r="DG32" s="621"/>
      <c r="DH32" s="621"/>
      <c r="DI32" s="621"/>
      <c r="DJ32" s="621"/>
      <c r="DK32" s="622"/>
      <c r="DL32" s="626">
        <v>67</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492333</v>
      </c>
      <c r="S33" s="621"/>
      <c r="T33" s="621"/>
      <c r="U33" s="621"/>
      <c r="V33" s="621"/>
      <c r="W33" s="621"/>
      <c r="X33" s="621"/>
      <c r="Y33" s="622"/>
      <c r="Z33" s="673">
        <v>8.1999999999999993</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2229171</v>
      </c>
      <c r="CS33" s="639"/>
      <c r="CT33" s="639"/>
      <c r="CU33" s="639"/>
      <c r="CV33" s="639"/>
      <c r="CW33" s="639"/>
      <c r="CX33" s="639"/>
      <c r="CY33" s="640"/>
      <c r="CZ33" s="623">
        <v>38.5</v>
      </c>
      <c r="DA33" s="641"/>
      <c r="DB33" s="641"/>
      <c r="DC33" s="642"/>
      <c r="DD33" s="626">
        <v>1823948</v>
      </c>
      <c r="DE33" s="639"/>
      <c r="DF33" s="639"/>
      <c r="DG33" s="639"/>
      <c r="DH33" s="639"/>
      <c r="DI33" s="639"/>
      <c r="DJ33" s="639"/>
      <c r="DK33" s="640"/>
      <c r="DL33" s="626">
        <v>1389082</v>
      </c>
      <c r="DM33" s="639"/>
      <c r="DN33" s="639"/>
      <c r="DO33" s="639"/>
      <c r="DP33" s="639"/>
      <c r="DQ33" s="639"/>
      <c r="DR33" s="639"/>
      <c r="DS33" s="639"/>
      <c r="DT33" s="639"/>
      <c r="DU33" s="639"/>
      <c r="DV33" s="640"/>
      <c r="DW33" s="643">
        <v>42.7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550652</v>
      </c>
      <c r="CS34" s="621"/>
      <c r="CT34" s="621"/>
      <c r="CU34" s="621"/>
      <c r="CV34" s="621"/>
      <c r="CW34" s="621"/>
      <c r="CX34" s="621"/>
      <c r="CY34" s="622"/>
      <c r="CZ34" s="623">
        <v>9.5</v>
      </c>
      <c r="DA34" s="641"/>
      <c r="DB34" s="641"/>
      <c r="DC34" s="642"/>
      <c r="DD34" s="626">
        <v>445328</v>
      </c>
      <c r="DE34" s="621"/>
      <c r="DF34" s="621"/>
      <c r="DG34" s="621"/>
      <c r="DH34" s="621"/>
      <c r="DI34" s="621"/>
      <c r="DJ34" s="621"/>
      <c r="DK34" s="622"/>
      <c r="DL34" s="626">
        <v>372034</v>
      </c>
      <c r="DM34" s="621"/>
      <c r="DN34" s="621"/>
      <c r="DO34" s="621"/>
      <c r="DP34" s="621"/>
      <c r="DQ34" s="621"/>
      <c r="DR34" s="621"/>
      <c r="DS34" s="621"/>
      <c r="DT34" s="621"/>
      <c r="DU34" s="621"/>
      <c r="DV34" s="622"/>
      <c r="DW34" s="643">
        <v>11.4</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142233</v>
      </c>
      <c r="S35" s="621"/>
      <c r="T35" s="621"/>
      <c r="U35" s="621"/>
      <c r="V35" s="621"/>
      <c r="W35" s="621"/>
      <c r="X35" s="621"/>
      <c r="Y35" s="622"/>
      <c r="Z35" s="673">
        <v>2.4</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655936</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57258</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25853</v>
      </c>
      <c r="CS35" s="639"/>
      <c r="CT35" s="639"/>
      <c r="CU35" s="639"/>
      <c r="CV35" s="639"/>
      <c r="CW35" s="639"/>
      <c r="CX35" s="639"/>
      <c r="CY35" s="640"/>
      <c r="CZ35" s="623">
        <v>0.4</v>
      </c>
      <c r="DA35" s="641"/>
      <c r="DB35" s="641"/>
      <c r="DC35" s="642"/>
      <c r="DD35" s="626">
        <v>19749</v>
      </c>
      <c r="DE35" s="639"/>
      <c r="DF35" s="639"/>
      <c r="DG35" s="639"/>
      <c r="DH35" s="639"/>
      <c r="DI35" s="639"/>
      <c r="DJ35" s="639"/>
      <c r="DK35" s="640"/>
      <c r="DL35" s="626">
        <v>11342</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5997345</v>
      </c>
      <c r="S36" s="661"/>
      <c r="T36" s="661"/>
      <c r="U36" s="661"/>
      <c r="V36" s="661"/>
      <c r="W36" s="661"/>
      <c r="X36" s="661"/>
      <c r="Y36" s="664"/>
      <c r="Z36" s="665">
        <v>100</v>
      </c>
      <c r="AA36" s="665"/>
      <c r="AB36" s="665"/>
      <c r="AC36" s="665"/>
      <c r="AD36" s="666">
        <v>3109583</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96517</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25421</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753833</v>
      </c>
      <c r="CS36" s="621"/>
      <c r="CT36" s="621"/>
      <c r="CU36" s="621"/>
      <c r="CV36" s="621"/>
      <c r="CW36" s="621"/>
      <c r="CX36" s="621"/>
      <c r="CY36" s="622"/>
      <c r="CZ36" s="623">
        <v>13</v>
      </c>
      <c r="DA36" s="641"/>
      <c r="DB36" s="641"/>
      <c r="DC36" s="642"/>
      <c r="DD36" s="626">
        <v>613619</v>
      </c>
      <c r="DE36" s="621"/>
      <c r="DF36" s="621"/>
      <c r="DG36" s="621"/>
      <c r="DH36" s="621"/>
      <c r="DI36" s="621"/>
      <c r="DJ36" s="621"/>
      <c r="DK36" s="622"/>
      <c r="DL36" s="626">
        <v>498998</v>
      </c>
      <c r="DM36" s="621"/>
      <c r="DN36" s="621"/>
      <c r="DO36" s="621"/>
      <c r="DP36" s="621"/>
      <c r="DQ36" s="621"/>
      <c r="DR36" s="621"/>
      <c r="DS36" s="621"/>
      <c r="DT36" s="621"/>
      <c r="DU36" s="621"/>
      <c r="DV36" s="622"/>
      <c r="DW36" s="643">
        <v>15.3</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76316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1514</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357867</v>
      </c>
      <c r="CS37" s="639"/>
      <c r="CT37" s="639"/>
      <c r="CU37" s="639"/>
      <c r="CV37" s="639"/>
      <c r="CW37" s="639"/>
      <c r="CX37" s="639"/>
      <c r="CY37" s="640"/>
      <c r="CZ37" s="623">
        <v>6.2</v>
      </c>
      <c r="DA37" s="641"/>
      <c r="DB37" s="641"/>
      <c r="DC37" s="642"/>
      <c r="DD37" s="626">
        <v>357825</v>
      </c>
      <c r="DE37" s="639"/>
      <c r="DF37" s="639"/>
      <c r="DG37" s="639"/>
      <c r="DH37" s="639"/>
      <c r="DI37" s="639"/>
      <c r="DJ37" s="639"/>
      <c r="DK37" s="640"/>
      <c r="DL37" s="626">
        <v>335969</v>
      </c>
      <c r="DM37" s="639"/>
      <c r="DN37" s="639"/>
      <c r="DO37" s="639"/>
      <c r="DP37" s="639"/>
      <c r="DQ37" s="639"/>
      <c r="DR37" s="639"/>
      <c r="DS37" s="639"/>
      <c r="DT37" s="639"/>
      <c r="DU37" s="639"/>
      <c r="DV37" s="640"/>
      <c r="DW37" s="643">
        <v>10.3</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t="s">
        <v>317</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2814</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655936</v>
      </c>
      <c r="CS38" s="621"/>
      <c r="CT38" s="621"/>
      <c r="CU38" s="621"/>
      <c r="CV38" s="621"/>
      <c r="CW38" s="621"/>
      <c r="CX38" s="621"/>
      <c r="CY38" s="622"/>
      <c r="CZ38" s="623">
        <v>11.3</v>
      </c>
      <c r="DA38" s="641"/>
      <c r="DB38" s="641"/>
      <c r="DC38" s="642"/>
      <c r="DD38" s="626">
        <v>558481</v>
      </c>
      <c r="DE38" s="621"/>
      <c r="DF38" s="621"/>
      <c r="DG38" s="621"/>
      <c r="DH38" s="621"/>
      <c r="DI38" s="621"/>
      <c r="DJ38" s="621"/>
      <c r="DK38" s="622"/>
      <c r="DL38" s="626">
        <v>506708</v>
      </c>
      <c r="DM38" s="621"/>
      <c r="DN38" s="621"/>
      <c r="DO38" s="621"/>
      <c r="DP38" s="621"/>
      <c r="DQ38" s="621"/>
      <c r="DR38" s="621"/>
      <c r="DS38" s="621"/>
      <c r="DT38" s="621"/>
      <c r="DU38" s="621"/>
      <c r="DV38" s="622"/>
      <c r="DW38" s="643">
        <v>15.6</v>
      </c>
      <c r="DX38" s="644"/>
      <c r="DY38" s="644"/>
      <c r="DZ38" s="644"/>
      <c r="EA38" s="644"/>
      <c r="EB38" s="644"/>
      <c r="EC38" s="645"/>
    </row>
    <row r="39" spans="2:133" ht="11.25" customHeight="1" x14ac:dyDescent="0.15">
      <c r="AQ39" s="646" t="s">
        <v>320</v>
      </c>
      <c r="AR39" s="647"/>
      <c r="AS39" s="647"/>
      <c r="AT39" s="647"/>
      <c r="AU39" s="647"/>
      <c r="AV39" s="647"/>
      <c r="AW39" s="647"/>
      <c r="AX39" s="647"/>
      <c r="AY39" s="648"/>
      <c r="AZ39" s="620" t="s">
        <v>317</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110</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242897</v>
      </c>
      <c r="CS39" s="639"/>
      <c r="CT39" s="639"/>
      <c r="CU39" s="639"/>
      <c r="CV39" s="639"/>
      <c r="CW39" s="639"/>
      <c r="CX39" s="639"/>
      <c r="CY39" s="640"/>
      <c r="CZ39" s="623">
        <v>4.2</v>
      </c>
      <c r="DA39" s="641"/>
      <c r="DB39" s="641"/>
      <c r="DC39" s="642"/>
      <c r="DD39" s="626">
        <v>186771</v>
      </c>
      <c r="DE39" s="639"/>
      <c r="DF39" s="639"/>
      <c r="DG39" s="639"/>
      <c r="DH39" s="639"/>
      <c r="DI39" s="639"/>
      <c r="DJ39" s="639"/>
      <c r="DK39" s="640"/>
      <c r="DL39" s="626" t="s">
        <v>317</v>
      </c>
      <c r="DM39" s="639"/>
      <c r="DN39" s="639"/>
      <c r="DO39" s="639"/>
      <c r="DP39" s="639"/>
      <c r="DQ39" s="639"/>
      <c r="DR39" s="639"/>
      <c r="DS39" s="639"/>
      <c r="DT39" s="639"/>
      <c r="DU39" s="639"/>
      <c r="DV39" s="640"/>
      <c r="DW39" s="643" t="s">
        <v>317</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144354</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153</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t="s">
        <v>317</v>
      </c>
      <c r="CS40" s="621"/>
      <c r="CT40" s="621"/>
      <c r="CU40" s="621"/>
      <c r="CV40" s="621"/>
      <c r="CW40" s="621"/>
      <c r="CX40" s="621"/>
      <c r="CY40" s="622"/>
      <c r="CZ40" s="623" t="s">
        <v>317</v>
      </c>
      <c r="DA40" s="641"/>
      <c r="DB40" s="641"/>
      <c r="DC40" s="642"/>
      <c r="DD40" s="626" t="s">
        <v>317</v>
      </c>
      <c r="DE40" s="621"/>
      <c r="DF40" s="621"/>
      <c r="DG40" s="621"/>
      <c r="DH40" s="621"/>
      <c r="DI40" s="621"/>
      <c r="DJ40" s="621"/>
      <c r="DK40" s="622"/>
      <c r="DL40" s="626" t="s">
        <v>317</v>
      </c>
      <c r="DM40" s="621"/>
      <c r="DN40" s="621"/>
      <c r="DO40" s="621"/>
      <c r="DP40" s="621"/>
      <c r="DQ40" s="621"/>
      <c r="DR40" s="621"/>
      <c r="DS40" s="621"/>
      <c r="DT40" s="621"/>
      <c r="DU40" s="621"/>
      <c r="DV40" s="622"/>
      <c r="DW40" s="643" t="s">
        <v>317</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338749</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362</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1048185</v>
      </c>
      <c r="CS42" s="621"/>
      <c r="CT42" s="621"/>
      <c r="CU42" s="621"/>
      <c r="CV42" s="621"/>
      <c r="CW42" s="621"/>
      <c r="CX42" s="621"/>
      <c r="CY42" s="622"/>
      <c r="CZ42" s="623">
        <v>18.100000000000001</v>
      </c>
      <c r="DA42" s="624"/>
      <c r="DB42" s="624"/>
      <c r="DC42" s="625"/>
      <c r="DD42" s="626">
        <v>137291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23624</v>
      </c>
      <c r="CS43" s="639"/>
      <c r="CT43" s="639"/>
      <c r="CU43" s="639"/>
      <c r="CV43" s="639"/>
      <c r="CW43" s="639"/>
      <c r="CX43" s="639"/>
      <c r="CY43" s="640"/>
      <c r="CZ43" s="623">
        <v>0.4</v>
      </c>
      <c r="DA43" s="641"/>
      <c r="DB43" s="641"/>
      <c r="DC43" s="642"/>
      <c r="DD43" s="626">
        <v>23624</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1048185</v>
      </c>
      <c r="CS44" s="621"/>
      <c r="CT44" s="621"/>
      <c r="CU44" s="621"/>
      <c r="CV44" s="621"/>
      <c r="CW44" s="621"/>
      <c r="CX44" s="621"/>
      <c r="CY44" s="622"/>
      <c r="CZ44" s="623">
        <v>18.100000000000001</v>
      </c>
      <c r="DA44" s="624"/>
      <c r="DB44" s="624"/>
      <c r="DC44" s="625"/>
      <c r="DD44" s="626">
        <v>137291</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769946</v>
      </c>
      <c r="CS45" s="639"/>
      <c r="CT45" s="639"/>
      <c r="CU45" s="639"/>
      <c r="CV45" s="639"/>
      <c r="CW45" s="639"/>
      <c r="CX45" s="639"/>
      <c r="CY45" s="640"/>
      <c r="CZ45" s="623">
        <v>13.3</v>
      </c>
      <c r="DA45" s="641"/>
      <c r="DB45" s="641"/>
      <c r="DC45" s="642"/>
      <c r="DD45" s="626">
        <v>29324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266326</v>
      </c>
      <c r="CS46" s="621"/>
      <c r="CT46" s="621"/>
      <c r="CU46" s="621"/>
      <c r="CV46" s="621"/>
      <c r="CW46" s="621"/>
      <c r="CX46" s="621"/>
      <c r="CY46" s="622"/>
      <c r="CZ46" s="623">
        <v>4.5999999999999996</v>
      </c>
      <c r="DA46" s="624"/>
      <c r="DB46" s="624"/>
      <c r="DC46" s="625"/>
      <c r="DD46" s="626">
        <v>106354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5788240</v>
      </c>
      <c r="CS49" s="605"/>
      <c r="CT49" s="605"/>
      <c r="CU49" s="605"/>
      <c r="CV49" s="605"/>
      <c r="CW49" s="605"/>
      <c r="CX49" s="605"/>
      <c r="CY49" s="606"/>
      <c r="CZ49" s="607">
        <v>100</v>
      </c>
      <c r="DA49" s="608"/>
      <c r="DB49" s="608"/>
      <c r="DC49" s="609"/>
      <c r="DD49" s="610">
        <v>3440821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364</v>
      </c>
      <c r="C7" s="1080"/>
      <c r="D7" s="1080"/>
      <c r="E7" s="1080"/>
      <c r="F7" s="1080"/>
      <c r="G7" s="1080"/>
      <c r="H7" s="1080"/>
      <c r="I7" s="1080"/>
      <c r="J7" s="1080"/>
      <c r="K7" s="1080"/>
      <c r="L7" s="1080"/>
      <c r="M7" s="1080"/>
      <c r="N7" s="1080"/>
      <c r="O7" s="1080"/>
      <c r="P7" s="1081"/>
      <c r="Q7" s="1133">
        <v>5997</v>
      </c>
      <c r="R7" s="1134"/>
      <c r="S7" s="1134"/>
      <c r="T7" s="1134"/>
      <c r="U7" s="1134"/>
      <c r="V7" s="1134">
        <v>5788</v>
      </c>
      <c r="W7" s="1134"/>
      <c r="X7" s="1134"/>
      <c r="Y7" s="1134"/>
      <c r="Z7" s="1134"/>
      <c r="AA7" s="1134">
        <v>209</v>
      </c>
      <c r="AB7" s="1134"/>
      <c r="AC7" s="1134"/>
      <c r="AD7" s="1134"/>
      <c r="AE7" s="1135"/>
      <c r="AF7" s="1136">
        <v>140</v>
      </c>
      <c r="AG7" s="1137"/>
      <c r="AH7" s="1137"/>
      <c r="AI7" s="1137"/>
      <c r="AJ7" s="1138"/>
      <c r="AK7" s="1120">
        <v>120</v>
      </c>
      <c r="AL7" s="1121"/>
      <c r="AM7" s="1121"/>
      <c r="AN7" s="1121"/>
      <c r="AO7" s="1121"/>
      <c r="AP7" s="1121">
        <v>4859</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533</v>
      </c>
      <c r="BT7" s="1125"/>
      <c r="BU7" s="1125"/>
      <c r="BV7" s="1125"/>
      <c r="BW7" s="1125"/>
      <c r="BX7" s="1125"/>
      <c r="BY7" s="1125"/>
      <c r="BZ7" s="1125"/>
      <c r="CA7" s="1125"/>
      <c r="CB7" s="1125"/>
      <c r="CC7" s="1125"/>
      <c r="CD7" s="1125"/>
      <c r="CE7" s="1125"/>
      <c r="CF7" s="1125"/>
      <c r="CG7" s="1126"/>
      <c r="CH7" s="1117">
        <v>-16</v>
      </c>
      <c r="CI7" s="1118"/>
      <c r="CJ7" s="1118"/>
      <c r="CK7" s="1118"/>
      <c r="CL7" s="1119"/>
      <c r="CM7" s="1117">
        <v>184</v>
      </c>
      <c r="CN7" s="1118"/>
      <c r="CO7" s="1118"/>
      <c r="CP7" s="1118"/>
      <c r="CQ7" s="1119"/>
      <c r="CR7" s="1117">
        <v>6</v>
      </c>
      <c r="CS7" s="1118"/>
      <c r="CT7" s="1118"/>
      <c r="CU7" s="1118"/>
      <c r="CV7" s="1119"/>
      <c r="CW7" s="1117">
        <v>11</v>
      </c>
      <c r="CX7" s="1118"/>
      <c r="CY7" s="1118"/>
      <c r="CZ7" s="1118"/>
      <c r="DA7" s="1119"/>
      <c r="DB7" s="1117" t="s">
        <v>531</v>
      </c>
      <c r="DC7" s="1118"/>
      <c r="DD7" s="1118"/>
      <c r="DE7" s="1118"/>
      <c r="DF7" s="1119"/>
      <c r="DG7" s="1117" t="s">
        <v>531</v>
      </c>
      <c r="DH7" s="1118"/>
      <c r="DI7" s="1118"/>
      <c r="DJ7" s="1118"/>
      <c r="DK7" s="1119"/>
      <c r="DL7" s="1117" t="s">
        <v>532</v>
      </c>
      <c r="DM7" s="1118"/>
      <c r="DN7" s="1118"/>
      <c r="DO7" s="1118"/>
      <c r="DP7" s="1119"/>
      <c r="DQ7" s="1117" t="s">
        <v>531</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365</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366</v>
      </c>
      <c r="B23" s="973" t="s">
        <v>367</v>
      </c>
      <c r="C23" s="974"/>
      <c r="D23" s="974"/>
      <c r="E23" s="974"/>
      <c r="F23" s="974"/>
      <c r="G23" s="974"/>
      <c r="H23" s="974"/>
      <c r="I23" s="974"/>
      <c r="J23" s="974"/>
      <c r="K23" s="974"/>
      <c r="L23" s="974"/>
      <c r="M23" s="974"/>
      <c r="N23" s="974"/>
      <c r="O23" s="974"/>
      <c r="P23" s="975"/>
      <c r="Q23" s="1097">
        <v>5997</v>
      </c>
      <c r="R23" s="1098"/>
      <c r="S23" s="1098"/>
      <c r="T23" s="1098"/>
      <c r="U23" s="1098"/>
      <c r="V23" s="1098">
        <v>5788</v>
      </c>
      <c r="W23" s="1098"/>
      <c r="X23" s="1098"/>
      <c r="Y23" s="1098"/>
      <c r="Z23" s="1098"/>
      <c r="AA23" s="1098">
        <v>209</v>
      </c>
      <c r="AB23" s="1098"/>
      <c r="AC23" s="1098"/>
      <c r="AD23" s="1098"/>
      <c r="AE23" s="1099"/>
      <c r="AF23" s="1100">
        <v>140</v>
      </c>
      <c r="AG23" s="1098"/>
      <c r="AH23" s="1098"/>
      <c r="AI23" s="1098"/>
      <c r="AJ23" s="1101"/>
      <c r="AK23" s="1102"/>
      <c r="AL23" s="1103"/>
      <c r="AM23" s="1103"/>
      <c r="AN23" s="1103"/>
      <c r="AO23" s="1103"/>
      <c r="AP23" s="1098">
        <v>4859</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368</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369</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370</v>
      </c>
      <c r="R26" s="1031"/>
      <c r="S26" s="1031"/>
      <c r="T26" s="1031"/>
      <c r="U26" s="1032"/>
      <c r="V26" s="1030" t="s">
        <v>371</v>
      </c>
      <c r="W26" s="1031"/>
      <c r="X26" s="1031"/>
      <c r="Y26" s="1031"/>
      <c r="Z26" s="1032"/>
      <c r="AA26" s="1030" t="s">
        <v>372</v>
      </c>
      <c r="AB26" s="1031"/>
      <c r="AC26" s="1031"/>
      <c r="AD26" s="1031"/>
      <c r="AE26" s="1031"/>
      <c r="AF26" s="1088" t="s">
        <v>373</v>
      </c>
      <c r="AG26" s="1037"/>
      <c r="AH26" s="1037"/>
      <c r="AI26" s="1037"/>
      <c r="AJ26" s="1089"/>
      <c r="AK26" s="1031" t="s">
        <v>374</v>
      </c>
      <c r="AL26" s="1031"/>
      <c r="AM26" s="1031"/>
      <c r="AN26" s="1031"/>
      <c r="AO26" s="1032"/>
      <c r="AP26" s="1030" t="s">
        <v>375</v>
      </c>
      <c r="AQ26" s="1031"/>
      <c r="AR26" s="1031"/>
      <c r="AS26" s="1031"/>
      <c r="AT26" s="1032"/>
      <c r="AU26" s="1030" t="s">
        <v>376</v>
      </c>
      <c r="AV26" s="1031"/>
      <c r="AW26" s="1031"/>
      <c r="AX26" s="1031"/>
      <c r="AY26" s="1032"/>
      <c r="AZ26" s="1030" t="s">
        <v>377</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378</v>
      </c>
      <c r="C28" s="1080"/>
      <c r="D28" s="1080"/>
      <c r="E28" s="1080"/>
      <c r="F28" s="1080"/>
      <c r="G28" s="1080"/>
      <c r="H28" s="1080"/>
      <c r="I28" s="1080"/>
      <c r="J28" s="1080"/>
      <c r="K28" s="1080"/>
      <c r="L28" s="1080"/>
      <c r="M28" s="1080"/>
      <c r="N28" s="1080"/>
      <c r="O28" s="1080"/>
      <c r="P28" s="1081"/>
      <c r="Q28" s="1082">
        <v>1776</v>
      </c>
      <c r="R28" s="1083"/>
      <c r="S28" s="1083"/>
      <c r="T28" s="1083"/>
      <c r="U28" s="1083"/>
      <c r="V28" s="1083">
        <v>1719</v>
      </c>
      <c r="W28" s="1083"/>
      <c r="X28" s="1083"/>
      <c r="Y28" s="1083"/>
      <c r="Z28" s="1083"/>
      <c r="AA28" s="1083">
        <v>57</v>
      </c>
      <c r="AB28" s="1083"/>
      <c r="AC28" s="1083"/>
      <c r="AD28" s="1083"/>
      <c r="AE28" s="1084"/>
      <c r="AF28" s="1085">
        <v>57</v>
      </c>
      <c r="AG28" s="1083"/>
      <c r="AH28" s="1083"/>
      <c r="AI28" s="1083"/>
      <c r="AJ28" s="1086"/>
      <c r="AK28" s="1087">
        <v>144</v>
      </c>
      <c r="AL28" s="1075"/>
      <c r="AM28" s="1075"/>
      <c r="AN28" s="1075"/>
      <c r="AO28" s="1075"/>
      <c r="AP28" s="1075" t="s">
        <v>531</v>
      </c>
      <c r="AQ28" s="1075"/>
      <c r="AR28" s="1075"/>
      <c r="AS28" s="1075"/>
      <c r="AT28" s="1075"/>
      <c r="AU28" s="1075" t="s">
        <v>531</v>
      </c>
      <c r="AV28" s="1075"/>
      <c r="AW28" s="1075"/>
      <c r="AX28" s="1075"/>
      <c r="AY28" s="1075"/>
      <c r="AZ28" s="1076" t="s">
        <v>531</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379</v>
      </c>
      <c r="C29" s="1067"/>
      <c r="D29" s="1067"/>
      <c r="E29" s="1067"/>
      <c r="F29" s="1067"/>
      <c r="G29" s="1067"/>
      <c r="H29" s="1067"/>
      <c r="I29" s="1067"/>
      <c r="J29" s="1067"/>
      <c r="K29" s="1067"/>
      <c r="L29" s="1067"/>
      <c r="M29" s="1067"/>
      <c r="N29" s="1067"/>
      <c r="O29" s="1067"/>
      <c r="P29" s="1068"/>
      <c r="Q29" s="1072">
        <v>1055</v>
      </c>
      <c r="R29" s="1073"/>
      <c r="S29" s="1073"/>
      <c r="T29" s="1073"/>
      <c r="U29" s="1073"/>
      <c r="V29" s="1073">
        <v>951</v>
      </c>
      <c r="W29" s="1073"/>
      <c r="X29" s="1073"/>
      <c r="Y29" s="1073"/>
      <c r="Z29" s="1073"/>
      <c r="AA29" s="1073">
        <v>104</v>
      </c>
      <c r="AB29" s="1073"/>
      <c r="AC29" s="1073"/>
      <c r="AD29" s="1073"/>
      <c r="AE29" s="1074"/>
      <c r="AF29" s="1048">
        <v>104</v>
      </c>
      <c r="AG29" s="1049"/>
      <c r="AH29" s="1049"/>
      <c r="AI29" s="1049"/>
      <c r="AJ29" s="1050"/>
      <c r="AK29" s="1009">
        <v>152</v>
      </c>
      <c r="AL29" s="1000"/>
      <c r="AM29" s="1000"/>
      <c r="AN29" s="1000"/>
      <c r="AO29" s="1000"/>
      <c r="AP29" s="1000" t="s">
        <v>531</v>
      </c>
      <c r="AQ29" s="1000"/>
      <c r="AR29" s="1000"/>
      <c r="AS29" s="1000"/>
      <c r="AT29" s="1000"/>
      <c r="AU29" s="1000" t="s">
        <v>531</v>
      </c>
      <c r="AV29" s="1000"/>
      <c r="AW29" s="1000"/>
      <c r="AX29" s="1000"/>
      <c r="AY29" s="1000"/>
      <c r="AZ29" s="1071" t="s">
        <v>531</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380</v>
      </c>
      <c r="C30" s="1067"/>
      <c r="D30" s="1067"/>
      <c r="E30" s="1067"/>
      <c r="F30" s="1067"/>
      <c r="G30" s="1067"/>
      <c r="H30" s="1067"/>
      <c r="I30" s="1067"/>
      <c r="J30" s="1067"/>
      <c r="K30" s="1067"/>
      <c r="L30" s="1067"/>
      <c r="M30" s="1067"/>
      <c r="N30" s="1067"/>
      <c r="O30" s="1067"/>
      <c r="P30" s="1068"/>
      <c r="Q30" s="1072">
        <v>97</v>
      </c>
      <c r="R30" s="1073"/>
      <c r="S30" s="1073"/>
      <c r="T30" s="1073"/>
      <c r="U30" s="1073"/>
      <c r="V30" s="1073">
        <v>97</v>
      </c>
      <c r="W30" s="1073"/>
      <c r="X30" s="1073"/>
      <c r="Y30" s="1073"/>
      <c r="Z30" s="1073"/>
      <c r="AA30" s="1073">
        <v>0</v>
      </c>
      <c r="AB30" s="1073"/>
      <c r="AC30" s="1073"/>
      <c r="AD30" s="1073"/>
      <c r="AE30" s="1074"/>
      <c r="AF30" s="1048">
        <v>0</v>
      </c>
      <c r="AG30" s="1049"/>
      <c r="AH30" s="1049"/>
      <c r="AI30" s="1049"/>
      <c r="AJ30" s="1050"/>
      <c r="AK30" s="1009">
        <v>40</v>
      </c>
      <c r="AL30" s="1000"/>
      <c r="AM30" s="1000"/>
      <c r="AN30" s="1000"/>
      <c r="AO30" s="1000"/>
      <c r="AP30" s="1000" t="s">
        <v>532</v>
      </c>
      <c r="AQ30" s="1000"/>
      <c r="AR30" s="1000"/>
      <c r="AS30" s="1000"/>
      <c r="AT30" s="1000"/>
      <c r="AU30" s="1000" t="s">
        <v>531</v>
      </c>
      <c r="AV30" s="1000"/>
      <c r="AW30" s="1000"/>
      <c r="AX30" s="1000"/>
      <c r="AY30" s="1000"/>
      <c r="AZ30" s="1071" t="s">
        <v>531</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381</v>
      </c>
      <c r="C31" s="1067"/>
      <c r="D31" s="1067"/>
      <c r="E31" s="1067"/>
      <c r="F31" s="1067"/>
      <c r="G31" s="1067"/>
      <c r="H31" s="1067"/>
      <c r="I31" s="1067"/>
      <c r="J31" s="1067"/>
      <c r="K31" s="1067"/>
      <c r="L31" s="1067"/>
      <c r="M31" s="1067"/>
      <c r="N31" s="1067"/>
      <c r="O31" s="1067"/>
      <c r="P31" s="1068"/>
      <c r="Q31" s="1072">
        <v>286</v>
      </c>
      <c r="R31" s="1073"/>
      <c r="S31" s="1073"/>
      <c r="T31" s="1073"/>
      <c r="U31" s="1073"/>
      <c r="V31" s="1073">
        <v>279</v>
      </c>
      <c r="W31" s="1073"/>
      <c r="X31" s="1073"/>
      <c r="Y31" s="1073"/>
      <c r="Z31" s="1073"/>
      <c r="AA31" s="1073">
        <v>7</v>
      </c>
      <c r="AB31" s="1073"/>
      <c r="AC31" s="1073"/>
      <c r="AD31" s="1073"/>
      <c r="AE31" s="1074"/>
      <c r="AF31" s="1048">
        <v>7</v>
      </c>
      <c r="AG31" s="1049"/>
      <c r="AH31" s="1049"/>
      <c r="AI31" s="1049"/>
      <c r="AJ31" s="1050"/>
      <c r="AK31" s="1009">
        <v>76</v>
      </c>
      <c r="AL31" s="1000"/>
      <c r="AM31" s="1000"/>
      <c r="AN31" s="1000"/>
      <c r="AO31" s="1000"/>
      <c r="AP31" s="1000">
        <v>2419</v>
      </c>
      <c r="AQ31" s="1000"/>
      <c r="AR31" s="1000"/>
      <c r="AS31" s="1000"/>
      <c r="AT31" s="1000"/>
      <c r="AU31" s="1000">
        <v>1519</v>
      </c>
      <c r="AV31" s="1000"/>
      <c r="AW31" s="1000"/>
      <c r="AX31" s="1000"/>
      <c r="AY31" s="1000"/>
      <c r="AZ31" s="1071" t="s">
        <v>531</v>
      </c>
      <c r="BA31" s="1071"/>
      <c r="BB31" s="1071"/>
      <c r="BC31" s="1071"/>
      <c r="BD31" s="1071"/>
      <c r="BE31" s="1061" t="s">
        <v>382</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383</v>
      </c>
      <c r="C32" s="1067"/>
      <c r="D32" s="1067"/>
      <c r="E32" s="1067"/>
      <c r="F32" s="1067"/>
      <c r="G32" s="1067"/>
      <c r="H32" s="1067"/>
      <c r="I32" s="1067"/>
      <c r="J32" s="1067"/>
      <c r="K32" s="1067"/>
      <c r="L32" s="1067"/>
      <c r="M32" s="1067"/>
      <c r="N32" s="1067"/>
      <c r="O32" s="1067"/>
      <c r="P32" s="1068"/>
      <c r="Q32" s="1072">
        <v>302</v>
      </c>
      <c r="R32" s="1073"/>
      <c r="S32" s="1073"/>
      <c r="T32" s="1073"/>
      <c r="U32" s="1073"/>
      <c r="V32" s="1073">
        <v>297</v>
      </c>
      <c r="W32" s="1073"/>
      <c r="X32" s="1073"/>
      <c r="Y32" s="1073"/>
      <c r="Z32" s="1073"/>
      <c r="AA32" s="1073">
        <v>5</v>
      </c>
      <c r="AB32" s="1073"/>
      <c r="AC32" s="1073"/>
      <c r="AD32" s="1073"/>
      <c r="AE32" s="1074"/>
      <c r="AF32" s="1048">
        <v>2</v>
      </c>
      <c r="AG32" s="1049"/>
      <c r="AH32" s="1049"/>
      <c r="AI32" s="1049"/>
      <c r="AJ32" s="1050"/>
      <c r="AK32" s="1009">
        <v>97</v>
      </c>
      <c r="AL32" s="1000"/>
      <c r="AM32" s="1000"/>
      <c r="AN32" s="1000"/>
      <c r="AO32" s="1000"/>
      <c r="AP32" s="1000">
        <v>1936</v>
      </c>
      <c r="AQ32" s="1000"/>
      <c r="AR32" s="1000"/>
      <c r="AS32" s="1000"/>
      <c r="AT32" s="1000"/>
      <c r="AU32" s="1000">
        <v>1564</v>
      </c>
      <c r="AV32" s="1000"/>
      <c r="AW32" s="1000"/>
      <c r="AX32" s="1000"/>
      <c r="AY32" s="1000"/>
      <c r="AZ32" s="1071" t="s">
        <v>545</v>
      </c>
      <c r="BA32" s="1071"/>
      <c r="BB32" s="1071"/>
      <c r="BC32" s="1071"/>
      <c r="BD32" s="1071"/>
      <c r="BE32" s="1061" t="s">
        <v>382</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366</v>
      </c>
      <c r="B63" s="973" t="s">
        <v>385</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170</v>
      </c>
      <c r="AG63" s="988"/>
      <c r="AH63" s="988"/>
      <c r="AI63" s="988"/>
      <c r="AJ63" s="1059"/>
      <c r="AK63" s="1060"/>
      <c r="AL63" s="992"/>
      <c r="AM63" s="992"/>
      <c r="AN63" s="992"/>
      <c r="AO63" s="992"/>
      <c r="AP63" s="988">
        <v>4355</v>
      </c>
      <c r="AQ63" s="988"/>
      <c r="AR63" s="988"/>
      <c r="AS63" s="988"/>
      <c r="AT63" s="988"/>
      <c r="AU63" s="988">
        <v>3083</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370</v>
      </c>
      <c r="R66" s="1031"/>
      <c r="S66" s="1031"/>
      <c r="T66" s="1031"/>
      <c r="U66" s="1032"/>
      <c r="V66" s="1030" t="s">
        <v>371</v>
      </c>
      <c r="W66" s="1031"/>
      <c r="X66" s="1031"/>
      <c r="Y66" s="1031"/>
      <c r="Z66" s="1032"/>
      <c r="AA66" s="1030" t="s">
        <v>372</v>
      </c>
      <c r="AB66" s="1031"/>
      <c r="AC66" s="1031"/>
      <c r="AD66" s="1031"/>
      <c r="AE66" s="1032"/>
      <c r="AF66" s="1036" t="s">
        <v>373</v>
      </c>
      <c r="AG66" s="1037"/>
      <c r="AH66" s="1037"/>
      <c r="AI66" s="1037"/>
      <c r="AJ66" s="1038"/>
      <c r="AK66" s="1030" t="s">
        <v>374</v>
      </c>
      <c r="AL66" s="1025"/>
      <c r="AM66" s="1025"/>
      <c r="AN66" s="1025"/>
      <c r="AO66" s="1026"/>
      <c r="AP66" s="1030" t="s">
        <v>375</v>
      </c>
      <c r="AQ66" s="1031"/>
      <c r="AR66" s="1031"/>
      <c r="AS66" s="1031"/>
      <c r="AT66" s="1032"/>
      <c r="AU66" s="1030" t="s">
        <v>388</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534</v>
      </c>
      <c r="C68" s="1015"/>
      <c r="D68" s="1015"/>
      <c r="E68" s="1015"/>
      <c r="F68" s="1015"/>
      <c r="G68" s="1015"/>
      <c r="H68" s="1015"/>
      <c r="I68" s="1015"/>
      <c r="J68" s="1015"/>
      <c r="K68" s="1015"/>
      <c r="L68" s="1015"/>
      <c r="M68" s="1015"/>
      <c r="N68" s="1015"/>
      <c r="O68" s="1015"/>
      <c r="P68" s="1016"/>
      <c r="Q68" s="1017">
        <v>11014</v>
      </c>
      <c r="R68" s="1011"/>
      <c r="S68" s="1011"/>
      <c r="T68" s="1011"/>
      <c r="U68" s="1011"/>
      <c r="V68" s="1011">
        <v>9060</v>
      </c>
      <c r="W68" s="1011"/>
      <c r="X68" s="1011"/>
      <c r="Y68" s="1011"/>
      <c r="Z68" s="1011"/>
      <c r="AA68" s="1011">
        <v>1954</v>
      </c>
      <c r="AB68" s="1011"/>
      <c r="AC68" s="1011"/>
      <c r="AD68" s="1011"/>
      <c r="AE68" s="1011"/>
      <c r="AF68" s="1011">
        <v>1954</v>
      </c>
      <c r="AG68" s="1011"/>
      <c r="AH68" s="1011"/>
      <c r="AI68" s="1011"/>
      <c r="AJ68" s="1011"/>
      <c r="AK68" s="1011">
        <v>639</v>
      </c>
      <c r="AL68" s="1011"/>
      <c r="AM68" s="1011"/>
      <c r="AN68" s="1011"/>
      <c r="AO68" s="1011"/>
      <c r="AP68" s="1011" t="s">
        <v>531</v>
      </c>
      <c r="AQ68" s="1011"/>
      <c r="AR68" s="1011"/>
      <c r="AS68" s="1011"/>
      <c r="AT68" s="1011"/>
      <c r="AU68" s="1011" t="s">
        <v>531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535</v>
      </c>
      <c r="C69" s="1004"/>
      <c r="D69" s="1004"/>
      <c r="E69" s="1004"/>
      <c r="F69" s="1004"/>
      <c r="G69" s="1004"/>
      <c r="H69" s="1004"/>
      <c r="I69" s="1004"/>
      <c r="J69" s="1004"/>
      <c r="K69" s="1004"/>
      <c r="L69" s="1004"/>
      <c r="M69" s="1004"/>
      <c r="N69" s="1004"/>
      <c r="O69" s="1004"/>
      <c r="P69" s="1005"/>
      <c r="Q69" s="1006">
        <v>994</v>
      </c>
      <c r="R69" s="1000"/>
      <c r="S69" s="1000"/>
      <c r="T69" s="1000"/>
      <c r="U69" s="1000"/>
      <c r="V69" s="1000">
        <v>982</v>
      </c>
      <c r="W69" s="1000"/>
      <c r="X69" s="1000"/>
      <c r="Y69" s="1000"/>
      <c r="Z69" s="1000"/>
      <c r="AA69" s="1000">
        <v>12</v>
      </c>
      <c r="AB69" s="1000"/>
      <c r="AC69" s="1000"/>
      <c r="AD69" s="1000"/>
      <c r="AE69" s="1000"/>
      <c r="AF69" s="1000">
        <v>12</v>
      </c>
      <c r="AG69" s="1000"/>
      <c r="AH69" s="1000"/>
      <c r="AI69" s="1000"/>
      <c r="AJ69" s="1000"/>
      <c r="AK69" s="1000" t="s">
        <v>532</v>
      </c>
      <c r="AL69" s="1000"/>
      <c r="AM69" s="1000"/>
      <c r="AN69" s="1000"/>
      <c r="AO69" s="1000"/>
      <c r="AP69" s="1000">
        <v>774</v>
      </c>
      <c r="AQ69" s="1000"/>
      <c r="AR69" s="1000"/>
      <c r="AS69" s="1000"/>
      <c r="AT69" s="1000"/>
      <c r="AU69" s="1000">
        <v>75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536</v>
      </c>
      <c r="C70" s="1004"/>
      <c r="D70" s="1004"/>
      <c r="E70" s="1004"/>
      <c r="F70" s="1004"/>
      <c r="G70" s="1004"/>
      <c r="H70" s="1004"/>
      <c r="I70" s="1004"/>
      <c r="J70" s="1004"/>
      <c r="K70" s="1004"/>
      <c r="L70" s="1004"/>
      <c r="M70" s="1004"/>
      <c r="N70" s="1004"/>
      <c r="O70" s="1004"/>
      <c r="P70" s="1005"/>
      <c r="Q70" s="1006">
        <v>2313</v>
      </c>
      <c r="R70" s="1000"/>
      <c r="S70" s="1000"/>
      <c r="T70" s="1000"/>
      <c r="U70" s="1000"/>
      <c r="V70" s="1000">
        <v>2094</v>
      </c>
      <c r="W70" s="1000"/>
      <c r="X70" s="1000"/>
      <c r="Y70" s="1000"/>
      <c r="Z70" s="1000"/>
      <c r="AA70" s="1000">
        <v>219</v>
      </c>
      <c r="AB70" s="1000"/>
      <c r="AC70" s="1000"/>
      <c r="AD70" s="1000"/>
      <c r="AE70" s="1000"/>
      <c r="AF70" s="1000">
        <v>219</v>
      </c>
      <c r="AG70" s="1000"/>
      <c r="AH70" s="1000"/>
      <c r="AI70" s="1000"/>
      <c r="AJ70" s="1000"/>
      <c r="AK70" s="1000" t="s">
        <v>541</v>
      </c>
      <c r="AL70" s="1000"/>
      <c r="AM70" s="1000"/>
      <c r="AN70" s="1000"/>
      <c r="AO70" s="1000"/>
      <c r="AP70" s="1000">
        <v>1358</v>
      </c>
      <c r="AQ70" s="1000"/>
      <c r="AR70" s="1000"/>
      <c r="AS70" s="1000"/>
      <c r="AT70" s="1000"/>
      <c r="AU70" s="1000">
        <v>125</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537</v>
      </c>
      <c r="C71" s="1004"/>
      <c r="D71" s="1004"/>
      <c r="E71" s="1004"/>
      <c r="F71" s="1004"/>
      <c r="G71" s="1004"/>
      <c r="H71" s="1004"/>
      <c r="I71" s="1004"/>
      <c r="J71" s="1004"/>
      <c r="K71" s="1004"/>
      <c r="L71" s="1004"/>
      <c r="M71" s="1004"/>
      <c r="N71" s="1004"/>
      <c r="O71" s="1004"/>
      <c r="P71" s="1005"/>
      <c r="Q71" s="1006">
        <v>104</v>
      </c>
      <c r="R71" s="1000"/>
      <c r="S71" s="1000"/>
      <c r="T71" s="1000"/>
      <c r="U71" s="1000"/>
      <c r="V71" s="1000">
        <v>104</v>
      </c>
      <c r="W71" s="1000"/>
      <c r="X71" s="1000"/>
      <c r="Y71" s="1000"/>
      <c r="Z71" s="1000"/>
      <c r="AA71" s="1000">
        <v>0</v>
      </c>
      <c r="AB71" s="1000"/>
      <c r="AC71" s="1000"/>
      <c r="AD71" s="1000"/>
      <c r="AE71" s="1000"/>
      <c r="AF71" s="1000">
        <v>0</v>
      </c>
      <c r="AG71" s="1000"/>
      <c r="AH71" s="1000"/>
      <c r="AI71" s="1000"/>
      <c r="AJ71" s="1000"/>
      <c r="AK71" s="1000">
        <v>103</v>
      </c>
      <c r="AL71" s="1000"/>
      <c r="AM71" s="1000"/>
      <c r="AN71" s="1000"/>
      <c r="AO71" s="1000"/>
      <c r="AP71" s="1000" t="s">
        <v>531</v>
      </c>
      <c r="AQ71" s="1000"/>
      <c r="AR71" s="1000"/>
      <c r="AS71" s="1000"/>
      <c r="AT71" s="1000"/>
      <c r="AU71" s="1000" t="s">
        <v>531</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538</v>
      </c>
      <c r="C72" s="1004"/>
      <c r="D72" s="1004"/>
      <c r="E72" s="1004"/>
      <c r="F72" s="1004"/>
      <c r="G72" s="1004"/>
      <c r="H72" s="1004"/>
      <c r="I72" s="1004"/>
      <c r="J72" s="1004"/>
      <c r="K72" s="1004"/>
      <c r="L72" s="1004"/>
      <c r="M72" s="1004"/>
      <c r="N72" s="1004"/>
      <c r="O72" s="1004"/>
      <c r="P72" s="1005"/>
      <c r="Q72" s="1006">
        <v>385</v>
      </c>
      <c r="R72" s="1000"/>
      <c r="S72" s="1000"/>
      <c r="T72" s="1000"/>
      <c r="U72" s="1000"/>
      <c r="V72" s="1000">
        <v>355</v>
      </c>
      <c r="W72" s="1000"/>
      <c r="X72" s="1000"/>
      <c r="Y72" s="1000"/>
      <c r="Z72" s="1000"/>
      <c r="AA72" s="1000">
        <v>30</v>
      </c>
      <c r="AB72" s="1000"/>
      <c r="AC72" s="1000"/>
      <c r="AD72" s="1000"/>
      <c r="AE72" s="1000"/>
      <c r="AF72" s="1000">
        <v>30</v>
      </c>
      <c r="AG72" s="1000"/>
      <c r="AH72" s="1000"/>
      <c r="AI72" s="1000"/>
      <c r="AJ72" s="1000"/>
      <c r="AK72" s="1000">
        <v>6</v>
      </c>
      <c r="AL72" s="1000"/>
      <c r="AM72" s="1000"/>
      <c r="AN72" s="1000"/>
      <c r="AO72" s="1000"/>
      <c r="AP72" s="1000" t="s">
        <v>532</v>
      </c>
      <c r="AQ72" s="1000"/>
      <c r="AR72" s="1000"/>
      <c r="AS72" s="1000"/>
      <c r="AT72" s="1000"/>
      <c r="AU72" s="1000" t="s">
        <v>531</v>
      </c>
      <c r="AV72" s="1000"/>
      <c r="AW72" s="1000"/>
      <c r="AX72" s="1000"/>
      <c r="AY72" s="1000"/>
      <c r="AZ72" s="1001" t="s">
        <v>542</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539</v>
      </c>
      <c r="C73" s="1004"/>
      <c r="D73" s="1004"/>
      <c r="E73" s="1004"/>
      <c r="F73" s="1004"/>
      <c r="G73" s="1004"/>
      <c r="H73" s="1004"/>
      <c r="I73" s="1004"/>
      <c r="J73" s="1004"/>
      <c r="K73" s="1004"/>
      <c r="L73" s="1004"/>
      <c r="M73" s="1004"/>
      <c r="N73" s="1004"/>
      <c r="O73" s="1004"/>
      <c r="P73" s="1005"/>
      <c r="Q73" s="1006">
        <v>270</v>
      </c>
      <c r="R73" s="1000"/>
      <c r="S73" s="1000"/>
      <c r="T73" s="1000"/>
      <c r="U73" s="1000"/>
      <c r="V73" s="1000">
        <v>262</v>
      </c>
      <c r="W73" s="1000"/>
      <c r="X73" s="1000"/>
      <c r="Y73" s="1000"/>
      <c r="Z73" s="1000"/>
      <c r="AA73" s="1000">
        <v>8</v>
      </c>
      <c r="AB73" s="1000"/>
      <c r="AC73" s="1000"/>
      <c r="AD73" s="1000"/>
      <c r="AE73" s="1000"/>
      <c r="AF73" s="1000">
        <v>8</v>
      </c>
      <c r="AG73" s="1000"/>
      <c r="AH73" s="1000"/>
      <c r="AI73" s="1000"/>
      <c r="AJ73" s="1000"/>
      <c r="AK73" s="1000" t="s">
        <v>543</v>
      </c>
      <c r="AL73" s="1000"/>
      <c r="AM73" s="1000"/>
      <c r="AN73" s="1000"/>
      <c r="AO73" s="1000"/>
      <c r="AP73" s="1000" t="s">
        <v>544</v>
      </c>
      <c r="AQ73" s="1000"/>
      <c r="AR73" s="1000"/>
      <c r="AS73" s="1000"/>
      <c r="AT73" s="1000"/>
      <c r="AU73" s="1000" t="s">
        <v>531</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540</v>
      </c>
      <c r="C74" s="1004"/>
      <c r="D74" s="1004"/>
      <c r="E74" s="1004"/>
      <c r="F74" s="1004"/>
      <c r="G74" s="1004"/>
      <c r="H74" s="1004"/>
      <c r="I74" s="1004"/>
      <c r="J74" s="1004"/>
      <c r="K74" s="1004"/>
      <c r="L74" s="1004"/>
      <c r="M74" s="1004"/>
      <c r="N74" s="1004"/>
      <c r="O74" s="1004"/>
      <c r="P74" s="1005"/>
      <c r="Q74" s="1006">
        <v>287515</v>
      </c>
      <c r="R74" s="1000"/>
      <c r="S74" s="1000"/>
      <c r="T74" s="1000"/>
      <c r="U74" s="1000"/>
      <c r="V74" s="1000">
        <v>274140</v>
      </c>
      <c r="W74" s="1000"/>
      <c r="X74" s="1000"/>
      <c r="Y74" s="1000"/>
      <c r="Z74" s="1000"/>
      <c r="AA74" s="1000">
        <v>13375</v>
      </c>
      <c r="AB74" s="1000"/>
      <c r="AC74" s="1000"/>
      <c r="AD74" s="1000"/>
      <c r="AE74" s="1000"/>
      <c r="AF74" s="1000">
        <v>13375</v>
      </c>
      <c r="AG74" s="1000"/>
      <c r="AH74" s="1000"/>
      <c r="AI74" s="1000"/>
      <c r="AJ74" s="1000"/>
      <c r="AK74" s="1000" t="s">
        <v>531</v>
      </c>
      <c r="AL74" s="1000"/>
      <c r="AM74" s="1000"/>
      <c r="AN74" s="1000"/>
      <c r="AO74" s="1000"/>
      <c r="AP74" s="1000" t="s">
        <v>531</v>
      </c>
      <c r="AQ74" s="1000"/>
      <c r="AR74" s="1000"/>
      <c r="AS74" s="1000"/>
      <c r="AT74" s="1000"/>
      <c r="AU74" s="1000" t="s">
        <v>543</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366</v>
      </c>
      <c r="B88" s="973" t="s">
        <v>389</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15598</v>
      </c>
      <c r="AG88" s="988"/>
      <c r="AH88" s="988"/>
      <c r="AI88" s="988"/>
      <c r="AJ88" s="988"/>
      <c r="AK88" s="992"/>
      <c r="AL88" s="992"/>
      <c r="AM88" s="992"/>
      <c r="AN88" s="992"/>
      <c r="AO88" s="992"/>
      <c r="AP88" s="988">
        <v>2132</v>
      </c>
      <c r="AQ88" s="988"/>
      <c r="AR88" s="988"/>
      <c r="AS88" s="988"/>
      <c r="AT88" s="988"/>
      <c r="AU88" s="988">
        <v>200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73" t="s">
        <v>390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v>
      </c>
      <c r="CS102" s="980"/>
      <c r="CT102" s="980"/>
      <c r="CU102" s="980"/>
      <c r="CV102" s="981"/>
      <c r="CW102" s="979">
        <v>11</v>
      </c>
      <c r="CX102" s="980"/>
      <c r="CY102" s="980"/>
      <c r="CZ102" s="980"/>
      <c r="DA102" s="981"/>
      <c r="DB102" s="979" t="s">
        <v>546</v>
      </c>
      <c r="DC102" s="980"/>
      <c r="DD102" s="980"/>
      <c r="DE102" s="980"/>
      <c r="DF102" s="981"/>
      <c r="DG102" s="979" t="s">
        <v>547</v>
      </c>
      <c r="DH102" s="980"/>
      <c r="DI102" s="980"/>
      <c r="DJ102" s="980"/>
      <c r="DK102" s="981"/>
      <c r="DL102" s="979" t="s">
        <v>546</v>
      </c>
      <c r="DM102" s="980"/>
      <c r="DN102" s="980"/>
      <c r="DO102" s="980"/>
      <c r="DP102" s="981"/>
      <c r="DQ102" s="979" t="s">
        <v>546</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398</v>
      </c>
      <c r="AB109" s="923"/>
      <c r="AC109" s="923"/>
      <c r="AD109" s="923"/>
      <c r="AE109" s="924"/>
      <c r="AF109" s="925" t="s">
        <v>286</v>
      </c>
      <c r="AG109" s="923"/>
      <c r="AH109" s="923"/>
      <c r="AI109" s="923"/>
      <c r="AJ109" s="924"/>
      <c r="AK109" s="925" t="s">
        <v>285</v>
      </c>
      <c r="AL109" s="923"/>
      <c r="AM109" s="923"/>
      <c r="AN109" s="923"/>
      <c r="AO109" s="924"/>
      <c r="AP109" s="925" t="s">
        <v>399</v>
      </c>
      <c r="AQ109" s="923"/>
      <c r="AR109" s="923"/>
      <c r="AS109" s="923"/>
      <c r="AT109" s="954"/>
      <c r="AU109" s="922" t="s">
        <v>397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398</v>
      </c>
      <c r="BR109" s="923"/>
      <c r="BS109" s="923"/>
      <c r="BT109" s="923"/>
      <c r="BU109" s="924"/>
      <c r="BV109" s="925" t="s">
        <v>286</v>
      </c>
      <c r="BW109" s="923"/>
      <c r="BX109" s="923"/>
      <c r="BY109" s="923"/>
      <c r="BZ109" s="924"/>
      <c r="CA109" s="925" t="s">
        <v>285</v>
      </c>
      <c r="CB109" s="923"/>
      <c r="CC109" s="923"/>
      <c r="CD109" s="923"/>
      <c r="CE109" s="924"/>
      <c r="CF109" s="961" t="s">
        <v>399</v>
      </c>
      <c r="CG109" s="961"/>
      <c r="CH109" s="961"/>
      <c r="CI109" s="961"/>
      <c r="CJ109" s="961"/>
      <c r="CK109" s="925" t="s">
        <v>400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398</v>
      </c>
      <c r="DH109" s="923"/>
      <c r="DI109" s="923"/>
      <c r="DJ109" s="923"/>
      <c r="DK109" s="924"/>
      <c r="DL109" s="925" t="s">
        <v>286</v>
      </c>
      <c r="DM109" s="923"/>
      <c r="DN109" s="923"/>
      <c r="DO109" s="923"/>
      <c r="DP109" s="924"/>
      <c r="DQ109" s="925" t="s">
        <v>285</v>
      </c>
      <c r="DR109" s="923"/>
      <c r="DS109" s="923"/>
      <c r="DT109" s="923"/>
      <c r="DU109" s="924"/>
      <c r="DV109" s="925" t="s">
        <v>399</v>
      </c>
      <c r="DW109" s="923"/>
      <c r="DX109" s="923"/>
      <c r="DY109" s="923"/>
      <c r="DZ109" s="954"/>
    </row>
    <row r="110" spans="1:131" s="199" customFormat="1" ht="26.25" customHeight="1" x14ac:dyDescent="0.15">
      <c r="A110" s="825" t="s">
        <v>401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486789</v>
      </c>
      <c r="AB110" s="916"/>
      <c r="AC110" s="916"/>
      <c r="AD110" s="916"/>
      <c r="AE110" s="917"/>
      <c r="AF110" s="918">
        <v>452729</v>
      </c>
      <c r="AG110" s="916"/>
      <c r="AH110" s="916"/>
      <c r="AI110" s="916"/>
      <c r="AJ110" s="917"/>
      <c r="AK110" s="918">
        <v>446040</v>
      </c>
      <c r="AL110" s="916"/>
      <c r="AM110" s="916"/>
      <c r="AN110" s="916"/>
      <c r="AO110" s="917"/>
      <c r="AP110" s="919">
        <v>15.9</v>
      </c>
      <c r="AQ110" s="920"/>
      <c r="AR110" s="920"/>
      <c r="AS110" s="920"/>
      <c r="AT110" s="921"/>
      <c r="AU110" s="955" t="s">
        <v>61</v>
      </c>
      <c r="AV110" s="956"/>
      <c r="AW110" s="956"/>
      <c r="AX110" s="956"/>
      <c r="AY110" s="956"/>
      <c r="AZ110" s="881" t="s">
        <v>402</v>
      </c>
      <c r="BA110" s="826"/>
      <c r="BB110" s="826"/>
      <c r="BC110" s="826"/>
      <c r="BD110" s="826"/>
      <c r="BE110" s="826"/>
      <c r="BF110" s="826"/>
      <c r="BG110" s="826"/>
      <c r="BH110" s="826"/>
      <c r="BI110" s="826"/>
      <c r="BJ110" s="826"/>
      <c r="BK110" s="826"/>
      <c r="BL110" s="826"/>
      <c r="BM110" s="826"/>
      <c r="BN110" s="826"/>
      <c r="BO110" s="826"/>
      <c r="BP110" s="827"/>
      <c r="BQ110" s="882">
        <v>4799355</v>
      </c>
      <c r="BR110" s="863"/>
      <c r="BS110" s="863"/>
      <c r="BT110" s="863"/>
      <c r="BU110" s="863"/>
      <c r="BV110" s="863">
        <v>4755533</v>
      </c>
      <c r="BW110" s="863"/>
      <c r="BX110" s="863"/>
      <c r="BY110" s="863"/>
      <c r="BZ110" s="863"/>
      <c r="CA110" s="863">
        <v>4859086</v>
      </c>
      <c r="CB110" s="863"/>
      <c r="CC110" s="863"/>
      <c r="CD110" s="863"/>
      <c r="CE110" s="863"/>
      <c r="CF110" s="887">
        <v>172.7</v>
      </c>
      <c r="CG110" s="888"/>
      <c r="CH110" s="888"/>
      <c r="CI110" s="888"/>
      <c r="CJ110" s="888"/>
      <c r="CK110" s="951" t="s">
        <v>403</v>
      </c>
      <c r="CL110" s="837"/>
      <c r="CM110" s="912" t="s">
        <v>404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406</v>
      </c>
      <c r="BA111" s="768"/>
      <c r="BB111" s="768"/>
      <c r="BC111" s="768"/>
      <c r="BD111" s="768"/>
      <c r="BE111" s="768"/>
      <c r="BF111" s="768"/>
      <c r="BG111" s="768"/>
      <c r="BH111" s="768"/>
      <c r="BI111" s="768"/>
      <c r="BJ111" s="768"/>
      <c r="BK111" s="768"/>
      <c r="BL111" s="768"/>
      <c r="BM111" s="768"/>
      <c r="BN111" s="768"/>
      <c r="BO111" s="768"/>
      <c r="BP111" s="769"/>
      <c r="BQ111" s="834">
        <v>1272</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407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408</v>
      </c>
      <c r="B112" s="938"/>
      <c r="C112" s="768" t="s">
        <v>409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410</v>
      </c>
      <c r="BA112" s="768"/>
      <c r="BB112" s="768"/>
      <c r="BC112" s="768"/>
      <c r="BD112" s="768"/>
      <c r="BE112" s="768"/>
      <c r="BF112" s="768"/>
      <c r="BG112" s="768"/>
      <c r="BH112" s="768"/>
      <c r="BI112" s="768"/>
      <c r="BJ112" s="768"/>
      <c r="BK112" s="768"/>
      <c r="BL112" s="768"/>
      <c r="BM112" s="768"/>
      <c r="BN112" s="768"/>
      <c r="BO112" s="768"/>
      <c r="BP112" s="769"/>
      <c r="BQ112" s="834">
        <v>2795954</v>
      </c>
      <c r="BR112" s="835"/>
      <c r="BS112" s="835"/>
      <c r="BT112" s="835"/>
      <c r="BU112" s="835"/>
      <c r="BV112" s="835">
        <v>2942396</v>
      </c>
      <c r="BW112" s="835"/>
      <c r="BX112" s="835"/>
      <c r="BY112" s="835"/>
      <c r="BZ112" s="835"/>
      <c r="CA112" s="835">
        <v>3082968</v>
      </c>
      <c r="CB112" s="835"/>
      <c r="CC112" s="835"/>
      <c r="CD112" s="835"/>
      <c r="CE112" s="835"/>
      <c r="CF112" s="896">
        <v>109.6</v>
      </c>
      <c r="CG112" s="897"/>
      <c r="CH112" s="897"/>
      <c r="CI112" s="897"/>
      <c r="CJ112" s="897"/>
      <c r="CK112" s="952"/>
      <c r="CL112" s="839"/>
      <c r="CM112" s="842" t="s">
        <v>411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141275</v>
      </c>
      <c r="AB113" s="944"/>
      <c r="AC113" s="944"/>
      <c r="AD113" s="944"/>
      <c r="AE113" s="945"/>
      <c r="AF113" s="946">
        <v>152398</v>
      </c>
      <c r="AG113" s="944"/>
      <c r="AH113" s="944"/>
      <c r="AI113" s="944"/>
      <c r="AJ113" s="945"/>
      <c r="AK113" s="946">
        <v>156021</v>
      </c>
      <c r="AL113" s="944"/>
      <c r="AM113" s="944"/>
      <c r="AN113" s="944"/>
      <c r="AO113" s="945"/>
      <c r="AP113" s="947">
        <v>5.5</v>
      </c>
      <c r="AQ113" s="948"/>
      <c r="AR113" s="948"/>
      <c r="AS113" s="948"/>
      <c r="AT113" s="949"/>
      <c r="AU113" s="957"/>
      <c r="AV113" s="958"/>
      <c r="AW113" s="958"/>
      <c r="AX113" s="958"/>
      <c r="AY113" s="958"/>
      <c r="AZ113" s="833" t="s">
        <v>413</v>
      </c>
      <c r="BA113" s="768"/>
      <c r="BB113" s="768"/>
      <c r="BC113" s="768"/>
      <c r="BD113" s="768"/>
      <c r="BE113" s="768"/>
      <c r="BF113" s="768"/>
      <c r="BG113" s="768"/>
      <c r="BH113" s="768"/>
      <c r="BI113" s="768"/>
      <c r="BJ113" s="768"/>
      <c r="BK113" s="768"/>
      <c r="BL113" s="768"/>
      <c r="BM113" s="768"/>
      <c r="BN113" s="768"/>
      <c r="BO113" s="768"/>
      <c r="BP113" s="769"/>
      <c r="BQ113" s="834">
        <v>240304</v>
      </c>
      <c r="BR113" s="835"/>
      <c r="BS113" s="835"/>
      <c r="BT113" s="835"/>
      <c r="BU113" s="835"/>
      <c r="BV113" s="835">
        <v>195111</v>
      </c>
      <c r="BW113" s="835"/>
      <c r="BX113" s="835"/>
      <c r="BY113" s="835"/>
      <c r="BZ113" s="835"/>
      <c r="CA113" s="835">
        <v>200073</v>
      </c>
      <c r="CB113" s="835"/>
      <c r="CC113" s="835"/>
      <c r="CD113" s="835"/>
      <c r="CE113" s="835"/>
      <c r="CF113" s="896">
        <v>7.1</v>
      </c>
      <c r="CG113" s="897"/>
      <c r="CH113" s="897"/>
      <c r="CI113" s="897"/>
      <c r="CJ113" s="897"/>
      <c r="CK113" s="952"/>
      <c r="CL113" s="839"/>
      <c r="CM113" s="842" t="s">
        <v>414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57801</v>
      </c>
      <c r="AB114" s="798"/>
      <c r="AC114" s="798"/>
      <c r="AD114" s="798"/>
      <c r="AE114" s="799"/>
      <c r="AF114" s="800">
        <v>58510</v>
      </c>
      <c r="AG114" s="798"/>
      <c r="AH114" s="798"/>
      <c r="AI114" s="798"/>
      <c r="AJ114" s="799"/>
      <c r="AK114" s="800">
        <v>57791</v>
      </c>
      <c r="AL114" s="798"/>
      <c r="AM114" s="798"/>
      <c r="AN114" s="798"/>
      <c r="AO114" s="799"/>
      <c r="AP114" s="845">
        <v>2.1</v>
      </c>
      <c r="AQ114" s="846"/>
      <c r="AR114" s="846"/>
      <c r="AS114" s="846"/>
      <c r="AT114" s="847"/>
      <c r="AU114" s="957"/>
      <c r="AV114" s="958"/>
      <c r="AW114" s="958"/>
      <c r="AX114" s="958"/>
      <c r="AY114" s="958"/>
      <c r="AZ114" s="833" t="s">
        <v>416</v>
      </c>
      <c r="BA114" s="768"/>
      <c r="BB114" s="768"/>
      <c r="BC114" s="768"/>
      <c r="BD114" s="768"/>
      <c r="BE114" s="768"/>
      <c r="BF114" s="768"/>
      <c r="BG114" s="768"/>
      <c r="BH114" s="768"/>
      <c r="BI114" s="768"/>
      <c r="BJ114" s="768"/>
      <c r="BK114" s="768"/>
      <c r="BL114" s="768"/>
      <c r="BM114" s="768"/>
      <c r="BN114" s="768"/>
      <c r="BO114" s="768"/>
      <c r="BP114" s="769"/>
      <c r="BQ114" s="834">
        <v>1221215</v>
      </c>
      <c r="BR114" s="835"/>
      <c r="BS114" s="835"/>
      <c r="BT114" s="835"/>
      <c r="BU114" s="835"/>
      <c r="BV114" s="835">
        <v>1129108</v>
      </c>
      <c r="BW114" s="835"/>
      <c r="BX114" s="835"/>
      <c r="BY114" s="835"/>
      <c r="BZ114" s="835"/>
      <c r="CA114" s="835">
        <v>1013579</v>
      </c>
      <c r="CB114" s="835"/>
      <c r="CC114" s="835"/>
      <c r="CD114" s="835"/>
      <c r="CE114" s="835"/>
      <c r="CF114" s="896">
        <v>36</v>
      </c>
      <c r="CG114" s="897"/>
      <c r="CH114" s="897"/>
      <c r="CI114" s="897"/>
      <c r="CJ114" s="897"/>
      <c r="CK114" s="952"/>
      <c r="CL114" s="839"/>
      <c r="CM114" s="842" t="s">
        <v>417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418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32313</v>
      </c>
      <c r="AB115" s="944"/>
      <c r="AC115" s="944"/>
      <c r="AD115" s="944"/>
      <c r="AE115" s="945"/>
      <c r="AF115" s="946">
        <v>26244</v>
      </c>
      <c r="AG115" s="944"/>
      <c r="AH115" s="944"/>
      <c r="AI115" s="944"/>
      <c r="AJ115" s="945"/>
      <c r="AK115" s="946">
        <v>23480</v>
      </c>
      <c r="AL115" s="944"/>
      <c r="AM115" s="944"/>
      <c r="AN115" s="944"/>
      <c r="AO115" s="945"/>
      <c r="AP115" s="947">
        <v>0.8</v>
      </c>
      <c r="AQ115" s="948"/>
      <c r="AR115" s="948"/>
      <c r="AS115" s="948"/>
      <c r="AT115" s="949"/>
      <c r="AU115" s="957"/>
      <c r="AV115" s="958"/>
      <c r="AW115" s="958"/>
      <c r="AX115" s="958"/>
      <c r="AY115" s="958"/>
      <c r="AZ115" s="833" t="s">
        <v>419</v>
      </c>
      <c r="BA115" s="768"/>
      <c r="BB115" s="768"/>
      <c r="BC115" s="768"/>
      <c r="BD115" s="768"/>
      <c r="BE115" s="768"/>
      <c r="BF115" s="768"/>
      <c r="BG115" s="768"/>
      <c r="BH115" s="768"/>
      <c r="BI115" s="768"/>
      <c r="BJ115" s="768"/>
      <c r="BK115" s="768"/>
      <c r="BL115" s="768"/>
      <c r="BM115" s="768"/>
      <c r="BN115" s="768"/>
      <c r="BO115" s="768"/>
      <c r="BP115" s="769"/>
      <c r="BQ115" s="834">
        <v>124458</v>
      </c>
      <c r="BR115" s="835"/>
      <c r="BS115" s="835"/>
      <c r="BT115" s="835"/>
      <c r="BU115" s="835"/>
      <c r="BV115" s="835">
        <v>99485</v>
      </c>
      <c r="BW115" s="835"/>
      <c r="BX115" s="835"/>
      <c r="BY115" s="835"/>
      <c r="BZ115" s="835"/>
      <c r="CA115" s="835">
        <v>76002</v>
      </c>
      <c r="CB115" s="835"/>
      <c r="CC115" s="835"/>
      <c r="CD115" s="835"/>
      <c r="CE115" s="835"/>
      <c r="CF115" s="896">
        <v>2.7</v>
      </c>
      <c r="CG115" s="897"/>
      <c r="CH115" s="897"/>
      <c r="CI115" s="897"/>
      <c r="CJ115" s="897"/>
      <c r="CK115" s="952"/>
      <c r="CL115" s="839"/>
      <c r="CM115" s="833" t="s">
        <v>420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90</v>
      </c>
      <c r="AB116" s="798"/>
      <c r="AC116" s="798"/>
      <c r="AD116" s="798"/>
      <c r="AE116" s="799"/>
      <c r="AF116" s="800">
        <v>62</v>
      </c>
      <c r="AG116" s="798"/>
      <c r="AH116" s="798"/>
      <c r="AI116" s="798"/>
      <c r="AJ116" s="799"/>
      <c r="AK116" s="800">
        <v>67</v>
      </c>
      <c r="AL116" s="798"/>
      <c r="AM116" s="798"/>
      <c r="AN116" s="798"/>
      <c r="AO116" s="799"/>
      <c r="AP116" s="845">
        <v>0</v>
      </c>
      <c r="AQ116" s="846"/>
      <c r="AR116" s="846"/>
      <c r="AS116" s="846"/>
      <c r="AT116" s="847"/>
      <c r="AU116" s="957"/>
      <c r="AV116" s="958"/>
      <c r="AW116" s="958"/>
      <c r="AX116" s="958"/>
      <c r="AY116" s="958"/>
      <c r="AZ116" s="884" t="s">
        <v>422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424</v>
      </c>
      <c r="Z117" s="924"/>
      <c r="AA117" s="929">
        <v>718268</v>
      </c>
      <c r="AB117" s="930"/>
      <c r="AC117" s="930"/>
      <c r="AD117" s="930"/>
      <c r="AE117" s="931"/>
      <c r="AF117" s="932">
        <v>689943</v>
      </c>
      <c r="AG117" s="930"/>
      <c r="AH117" s="930"/>
      <c r="AI117" s="930"/>
      <c r="AJ117" s="931"/>
      <c r="AK117" s="932">
        <v>683399</v>
      </c>
      <c r="AL117" s="930"/>
      <c r="AM117" s="930"/>
      <c r="AN117" s="930"/>
      <c r="AO117" s="931"/>
      <c r="AP117" s="933"/>
      <c r="AQ117" s="934"/>
      <c r="AR117" s="934"/>
      <c r="AS117" s="934"/>
      <c r="AT117" s="935"/>
      <c r="AU117" s="957"/>
      <c r="AV117" s="958"/>
      <c r="AW117" s="958"/>
      <c r="AX117" s="958"/>
      <c r="AY117" s="958"/>
      <c r="AZ117" s="884" t="s">
        <v>425</v>
      </c>
      <c r="BA117" s="885"/>
      <c r="BB117" s="885"/>
      <c r="BC117" s="885"/>
      <c r="BD117" s="885"/>
      <c r="BE117" s="885"/>
      <c r="BF117" s="885"/>
      <c r="BG117" s="885"/>
      <c r="BH117" s="885"/>
      <c r="BI117" s="885"/>
      <c r="BJ117" s="885"/>
      <c r="BK117" s="885"/>
      <c r="BL117" s="885"/>
      <c r="BM117" s="885"/>
      <c r="BN117" s="885"/>
      <c r="BO117" s="885"/>
      <c r="BP117" s="886"/>
      <c r="BQ117" s="834" t="s">
        <v>426</v>
      </c>
      <c r="BR117" s="835"/>
      <c r="BS117" s="835"/>
      <c r="BT117" s="835"/>
      <c r="BU117" s="835"/>
      <c r="BV117" s="835" t="s">
        <v>426</v>
      </c>
      <c r="BW117" s="835"/>
      <c r="BX117" s="835"/>
      <c r="BY117" s="835"/>
      <c r="BZ117" s="835"/>
      <c r="CA117" s="835" t="s">
        <v>426</v>
      </c>
      <c r="CB117" s="835"/>
      <c r="CC117" s="835"/>
      <c r="CD117" s="835"/>
      <c r="CE117" s="835"/>
      <c r="CF117" s="896" t="s">
        <v>426</v>
      </c>
      <c r="CG117" s="897"/>
      <c r="CH117" s="897"/>
      <c r="CI117" s="897"/>
      <c r="CJ117" s="897"/>
      <c r="CK117" s="952"/>
      <c r="CL117" s="839"/>
      <c r="CM117" s="842" t="s">
        <v>427</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426</v>
      </c>
      <c r="DH117" s="798"/>
      <c r="DI117" s="798"/>
      <c r="DJ117" s="798"/>
      <c r="DK117" s="799"/>
      <c r="DL117" s="800" t="s">
        <v>426</v>
      </c>
      <c r="DM117" s="798"/>
      <c r="DN117" s="798"/>
      <c r="DO117" s="798"/>
      <c r="DP117" s="799"/>
      <c r="DQ117" s="800" t="s">
        <v>426</v>
      </c>
      <c r="DR117" s="798"/>
      <c r="DS117" s="798"/>
      <c r="DT117" s="798"/>
      <c r="DU117" s="799"/>
      <c r="DV117" s="845" t="s">
        <v>426</v>
      </c>
      <c r="DW117" s="846"/>
      <c r="DX117" s="846"/>
      <c r="DY117" s="846"/>
      <c r="DZ117" s="847"/>
    </row>
    <row r="118" spans="1:130" s="199" customFormat="1" ht="26.25" customHeight="1" x14ac:dyDescent="0.15">
      <c r="A118" s="922" t="s">
        <v>400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398</v>
      </c>
      <c r="AB118" s="923"/>
      <c r="AC118" s="923"/>
      <c r="AD118" s="923"/>
      <c r="AE118" s="924"/>
      <c r="AF118" s="925" t="s">
        <v>286</v>
      </c>
      <c r="AG118" s="923"/>
      <c r="AH118" s="923"/>
      <c r="AI118" s="923"/>
      <c r="AJ118" s="924"/>
      <c r="AK118" s="925" t="s">
        <v>285</v>
      </c>
      <c r="AL118" s="923"/>
      <c r="AM118" s="923"/>
      <c r="AN118" s="923"/>
      <c r="AO118" s="924"/>
      <c r="AP118" s="926" t="s">
        <v>399</v>
      </c>
      <c r="AQ118" s="927"/>
      <c r="AR118" s="927"/>
      <c r="AS118" s="927"/>
      <c r="AT118" s="928"/>
      <c r="AU118" s="957"/>
      <c r="AV118" s="958"/>
      <c r="AW118" s="958"/>
      <c r="AX118" s="958"/>
      <c r="AY118" s="958"/>
      <c r="AZ118" s="900" t="s">
        <v>428</v>
      </c>
      <c r="BA118" s="901"/>
      <c r="BB118" s="901"/>
      <c r="BC118" s="901"/>
      <c r="BD118" s="901"/>
      <c r="BE118" s="901"/>
      <c r="BF118" s="901"/>
      <c r="BG118" s="901"/>
      <c r="BH118" s="901"/>
      <c r="BI118" s="901"/>
      <c r="BJ118" s="901"/>
      <c r="BK118" s="901"/>
      <c r="BL118" s="901"/>
      <c r="BM118" s="901"/>
      <c r="BN118" s="901"/>
      <c r="BO118" s="901"/>
      <c r="BP118" s="902"/>
      <c r="BQ118" s="903" t="s">
        <v>426</v>
      </c>
      <c r="BR118" s="866"/>
      <c r="BS118" s="866"/>
      <c r="BT118" s="866"/>
      <c r="BU118" s="866"/>
      <c r="BV118" s="866" t="s">
        <v>426</v>
      </c>
      <c r="BW118" s="866"/>
      <c r="BX118" s="866"/>
      <c r="BY118" s="866"/>
      <c r="BZ118" s="866"/>
      <c r="CA118" s="866" t="s">
        <v>426</v>
      </c>
      <c r="CB118" s="866"/>
      <c r="CC118" s="866"/>
      <c r="CD118" s="866"/>
      <c r="CE118" s="866"/>
      <c r="CF118" s="896" t="s">
        <v>426</v>
      </c>
      <c r="CG118" s="897"/>
      <c r="CH118" s="897"/>
      <c r="CI118" s="897"/>
      <c r="CJ118" s="897"/>
      <c r="CK118" s="952"/>
      <c r="CL118" s="839"/>
      <c r="CM118" s="842" t="s">
        <v>429</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426</v>
      </c>
      <c r="DH118" s="798"/>
      <c r="DI118" s="798"/>
      <c r="DJ118" s="798"/>
      <c r="DK118" s="799"/>
      <c r="DL118" s="800" t="s">
        <v>426</v>
      </c>
      <c r="DM118" s="798"/>
      <c r="DN118" s="798"/>
      <c r="DO118" s="798"/>
      <c r="DP118" s="799"/>
      <c r="DQ118" s="800" t="s">
        <v>426</v>
      </c>
      <c r="DR118" s="798"/>
      <c r="DS118" s="798"/>
      <c r="DT118" s="798"/>
      <c r="DU118" s="799"/>
      <c r="DV118" s="845" t="s">
        <v>426</v>
      </c>
      <c r="DW118" s="846"/>
      <c r="DX118" s="846"/>
      <c r="DY118" s="846"/>
      <c r="DZ118" s="847"/>
    </row>
    <row r="119" spans="1:130" s="199" customFormat="1" ht="26.25" customHeight="1" x14ac:dyDescent="0.15">
      <c r="A119" s="836" t="s">
        <v>403</v>
      </c>
      <c r="B119" s="837"/>
      <c r="C119" s="912" t="s">
        <v>404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426</v>
      </c>
      <c r="AB119" s="916"/>
      <c r="AC119" s="916"/>
      <c r="AD119" s="916"/>
      <c r="AE119" s="917"/>
      <c r="AF119" s="918" t="s">
        <v>426</v>
      </c>
      <c r="AG119" s="916"/>
      <c r="AH119" s="916"/>
      <c r="AI119" s="916"/>
      <c r="AJ119" s="917"/>
      <c r="AK119" s="918" t="s">
        <v>426</v>
      </c>
      <c r="AL119" s="916"/>
      <c r="AM119" s="916"/>
      <c r="AN119" s="916"/>
      <c r="AO119" s="917"/>
      <c r="AP119" s="919" t="s">
        <v>426</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430</v>
      </c>
      <c r="BP119" s="899"/>
      <c r="BQ119" s="903">
        <v>9182558</v>
      </c>
      <c r="BR119" s="866"/>
      <c r="BS119" s="866"/>
      <c r="BT119" s="866"/>
      <c r="BU119" s="866"/>
      <c r="BV119" s="866">
        <v>9121633</v>
      </c>
      <c r="BW119" s="866"/>
      <c r="BX119" s="866"/>
      <c r="BY119" s="866"/>
      <c r="BZ119" s="866"/>
      <c r="CA119" s="866">
        <v>9231708</v>
      </c>
      <c r="CB119" s="866"/>
      <c r="CC119" s="866"/>
      <c r="CD119" s="866"/>
      <c r="CE119" s="866"/>
      <c r="CF119" s="764"/>
      <c r="CG119" s="765"/>
      <c r="CH119" s="765"/>
      <c r="CI119" s="765"/>
      <c r="CJ119" s="855"/>
      <c r="CK119" s="953"/>
      <c r="CL119" s="841"/>
      <c r="CM119" s="859" t="s">
        <v>431</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1272</v>
      </c>
      <c r="DH119" s="781"/>
      <c r="DI119" s="781"/>
      <c r="DJ119" s="781"/>
      <c r="DK119" s="782"/>
      <c r="DL119" s="783" t="s">
        <v>426</v>
      </c>
      <c r="DM119" s="781"/>
      <c r="DN119" s="781"/>
      <c r="DO119" s="781"/>
      <c r="DP119" s="782"/>
      <c r="DQ119" s="783" t="s">
        <v>426</v>
      </c>
      <c r="DR119" s="781"/>
      <c r="DS119" s="781"/>
      <c r="DT119" s="781"/>
      <c r="DU119" s="782"/>
      <c r="DV119" s="869" t="s">
        <v>426</v>
      </c>
      <c r="DW119" s="870"/>
      <c r="DX119" s="870"/>
      <c r="DY119" s="870"/>
      <c r="DZ119" s="871"/>
    </row>
    <row r="120" spans="1:130" s="199" customFormat="1" ht="26.25" customHeight="1" x14ac:dyDescent="0.15">
      <c r="A120" s="838"/>
      <c r="B120" s="839"/>
      <c r="C120" s="842" t="s">
        <v>407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426</v>
      </c>
      <c r="AB120" s="798"/>
      <c r="AC120" s="798"/>
      <c r="AD120" s="798"/>
      <c r="AE120" s="799"/>
      <c r="AF120" s="800" t="s">
        <v>426</v>
      </c>
      <c r="AG120" s="798"/>
      <c r="AH120" s="798"/>
      <c r="AI120" s="798"/>
      <c r="AJ120" s="799"/>
      <c r="AK120" s="800" t="s">
        <v>426</v>
      </c>
      <c r="AL120" s="798"/>
      <c r="AM120" s="798"/>
      <c r="AN120" s="798"/>
      <c r="AO120" s="799"/>
      <c r="AP120" s="845" t="s">
        <v>426</v>
      </c>
      <c r="AQ120" s="846"/>
      <c r="AR120" s="846"/>
      <c r="AS120" s="846"/>
      <c r="AT120" s="847"/>
      <c r="AU120" s="904" t="s">
        <v>432</v>
      </c>
      <c r="AV120" s="905"/>
      <c r="AW120" s="905"/>
      <c r="AX120" s="905"/>
      <c r="AY120" s="906"/>
      <c r="AZ120" s="881" t="s">
        <v>433</v>
      </c>
      <c r="BA120" s="826"/>
      <c r="BB120" s="826"/>
      <c r="BC120" s="826"/>
      <c r="BD120" s="826"/>
      <c r="BE120" s="826"/>
      <c r="BF120" s="826"/>
      <c r="BG120" s="826"/>
      <c r="BH120" s="826"/>
      <c r="BI120" s="826"/>
      <c r="BJ120" s="826"/>
      <c r="BK120" s="826"/>
      <c r="BL120" s="826"/>
      <c r="BM120" s="826"/>
      <c r="BN120" s="826"/>
      <c r="BO120" s="826"/>
      <c r="BP120" s="827"/>
      <c r="BQ120" s="882">
        <v>1601677</v>
      </c>
      <c r="BR120" s="863"/>
      <c r="BS120" s="863"/>
      <c r="BT120" s="863"/>
      <c r="BU120" s="863"/>
      <c r="BV120" s="863">
        <v>1735622</v>
      </c>
      <c r="BW120" s="863"/>
      <c r="BX120" s="863"/>
      <c r="BY120" s="863"/>
      <c r="BZ120" s="863"/>
      <c r="CA120" s="863">
        <v>1918277</v>
      </c>
      <c r="CB120" s="863"/>
      <c r="CC120" s="863"/>
      <c r="CD120" s="863"/>
      <c r="CE120" s="863"/>
      <c r="CF120" s="887">
        <v>68.2</v>
      </c>
      <c r="CG120" s="888"/>
      <c r="CH120" s="888"/>
      <c r="CI120" s="888"/>
      <c r="CJ120" s="888"/>
      <c r="CK120" s="889" t="s">
        <v>434</v>
      </c>
      <c r="CL120" s="873"/>
      <c r="CM120" s="873"/>
      <c r="CN120" s="873"/>
      <c r="CO120" s="874"/>
      <c r="CP120" s="893" t="s">
        <v>435</v>
      </c>
      <c r="CQ120" s="894"/>
      <c r="CR120" s="894"/>
      <c r="CS120" s="894"/>
      <c r="CT120" s="894"/>
      <c r="CU120" s="894"/>
      <c r="CV120" s="894"/>
      <c r="CW120" s="894"/>
      <c r="CX120" s="894"/>
      <c r="CY120" s="894"/>
      <c r="CZ120" s="894"/>
      <c r="DA120" s="894"/>
      <c r="DB120" s="894"/>
      <c r="DC120" s="894"/>
      <c r="DD120" s="894"/>
      <c r="DE120" s="894"/>
      <c r="DF120" s="895"/>
      <c r="DG120" s="882">
        <v>1421446</v>
      </c>
      <c r="DH120" s="863"/>
      <c r="DI120" s="863"/>
      <c r="DJ120" s="863"/>
      <c r="DK120" s="863"/>
      <c r="DL120" s="863">
        <v>1460709</v>
      </c>
      <c r="DM120" s="863"/>
      <c r="DN120" s="863"/>
      <c r="DO120" s="863"/>
      <c r="DP120" s="863"/>
      <c r="DQ120" s="863">
        <v>1563969</v>
      </c>
      <c r="DR120" s="863"/>
      <c r="DS120" s="863"/>
      <c r="DT120" s="863"/>
      <c r="DU120" s="863"/>
      <c r="DV120" s="864">
        <v>55.6</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426</v>
      </c>
      <c r="AB121" s="798"/>
      <c r="AC121" s="798"/>
      <c r="AD121" s="798"/>
      <c r="AE121" s="799"/>
      <c r="AF121" s="800" t="s">
        <v>426</v>
      </c>
      <c r="AG121" s="798"/>
      <c r="AH121" s="798"/>
      <c r="AI121" s="798"/>
      <c r="AJ121" s="799"/>
      <c r="AK121" s="800" t="s">
        <v>426</v>
      </c>
      <c r="AL121" s="798"/>
      <c r="AM121" s="798"/>
      <c r="AN121" s="798"/>
      <c r="AO121" s="799"/>
      <c r="AP121" s="845" t="s">
        <v>426</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159344</v>
      </c>
      <c r="BR121" s="835"/>
      <c r="BS121" s="835"/>
      <c r="BT121" s="835"/>
      <c r="BU121" s="835"/>
      <c r="BV121" s="835">
        <v>161465</v>
      </c>
      <c r="BW121" s="835"/>
      <c r="BX121" s="835"/>
      <c r="BY121" s="835"/>
      <c r="BZ121" s="835"/>
      <c r="CA121" s="835">
        <v>165074</v>
      </c>
      <c r="CB121" s="835"/>
      <c r="CC121" s="835"/>
      <c r="CD121" s="835"/>
      <c r="CE121" s="835"/>
      <c r="CF121" s="896">
        <v>5.9</v>
      </c>
      <c r="CG121" s="897"/>
      <c r="CH121" s="897"/>
      <c r="CI121" s="897"/>
      <c r="CJ121" s="897"/>
      <c r="CK121" s="890"/>
      <c r="CL121" s="876"/>
      <c r="CM121" s="876"/>
      <c r="CN121" s="876"/>
      <c r="CO121" s="877"/>
      <c r="CP121" s="856" t="s">
        <v>438</v>
      </c>
      <c r="CQ121" s="857"/>
      <c r="CR121" s="857"/>
      <c r="CS121" s="857"/>
      <c r="CT121" s="857"/>
      <c r="CU121" s="857"/>
      <c r="CV121" s="857"/>
      <c r="CW121" s="857"/>
      <c r="CX121" s="857"/>
      <c r="CY121" s="857"/>
      <c r="CZ121" s="857"/>
      <c r="DA121" s="857"/>
      <c r="DB121" s="857"/>
      <c r="DC121" s="857"/>
      <c r="DD121" s="857"/>
      <c r="DE121" s="857"/>
      <c r="DF121" s="858"/>
      <c r="DG121" s="834">
        <v>1374508</v>
      </c>
      <c r="DH121" s="835"/>
      <c r="DI121" s="835"/>
      <c r="DJ121" s="835"/>
      <c r="DK121" s="835"/>
      <c r="DL121" s="835">
        <v>1481687</v>
      </c>
      <c r="DM121" s="835"/>
      <c r="DN121" s="835"/>
      <c r="DO121" s="835"/>
      <c r="DP121" s="835"/>
      <c r="DQ121" s="835">
        <v>1518999</v>
      </c>
      <c r="DR121" s="835"/>
      <c r="DS121" s="835"/>
      <c r="DT121" s="835"/>
      <c r="DU121" s="835"/>
      <c r="DV121" s="812">
        <v>54</v>
      </c>
      <c r="DW121" s="812"/>
      <c r="DX121" s="812"/>
      <c r="DY121" s="812"/>
      <c r="DZ121" s="813"/>
    </row>
    <row r="122" spans="1:130" s="199" customFormat="1" ht="26.25" customHeight="1" x14ac:dyDescent="0.15">
      <c r="A122" s="838"/>
      <c r="B122" s="839"/>
      <c r="C122" s="842" t="s">
        <v>417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426</v>
      </c>
      <c r="AB122" s="798"/>
      <c r="AC122" s="798"/>
      <c r="AD122" s="798"/>
      <c r="AE122" s="799"/>
      <c r="AF122" s="800" t="s">
        <v>426</v>
      </c>
      <c r="AG122" s="798"/>
      <c r="AH122" s="798"/>
      <c r="AI122" s="798"/>
      <c r="AJ122" s="799"/>
      <c r="AK122" s="800" t="s">
        <v>426</v>
      </c>
      <c r="AL122" s="798"/>
      <c r="AM122" s="798"/>
      <c r="AN122" s="798"/>
      <c r="AO122" s="799"/>
      <c r="AP122" s="845" t="s">
        <v>426</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4649518</v>
      </c>
      <c r="BR122" s="866"/>
      <c r="BS122" s="866"/>
      <c r="BT122" s="866"/>
      <c r="BU122" s="866"/>
      <c r="BV122" s="866">
        <v>4580809</v>
      </c>
      <c r="BW122" s="866"/>
      <c r="BX122" s="866"/>
      <c r="BY122" s="866"/>
      <c r="BZ122" s="866"/>
      <c r="CA122" s="866">
        <v>4534054</v>
      </c>
      <c r="CB122" s="866"/>
      <c r="CC122" s="866"/>
      <c r="CD122" s="866"/>
      <c r="CE122" s="866"/>
      <c r="CF122" s="867">
        <v>161.19999999999999</v>
      </c>
      <c r="CG122" s="868"/>
      <c r="CH122" s="868"/>
      <c r="CI122" s="868"/>
      <c r="CJ122" s="868"/>
      <c r="CK122" s="890"/>
      <c r="CL122" s="876"/>
      <c r="CM122" s="876"/>
      <c r="CN122" s="876"/>
      <c r="CO122" s="877"/>
      <c r="CP122" s="856" t="s">
        <v>379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440</v>
      </c>
      <c r="BP123" s="899"/>
      <c r="BQ123" s="853">
        <v>6410539</v>
      </c>
      <c r="BR123" s="854"/>
      <c r="BS123" s="854"/>
      <c r="BT123" s="854"/>
      <c r="BU123" s="854"/>
      <c r="BV123" s="854">
        <v>6477896</v>
      </c>
      <c r="BW123" s="854"/>
      <c r="BX123" s="854"/>
      <c r="BY123" s="854"/>
      <c r="BZ123" s="854"/>
      <c r="CA123" s="854">
        <v>6617405</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427</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102.1</v>
      </c>
      <c r="BR124" s="852"/>
      <c r="BS124" s="852"/>
      <c r="BT124" s="852"/>
      <c r="BU124" s="852"/>
      <c r="BV124" s="852">
        <v>93</v>
      </c>
      <c r="BW124" s="852"/>
      <c r="BX124" s="852"/>
      <c r="BY124" s="852"/>
      <c r="BZ124" s="852"/>
      <c r="CA124" s="852">
        <v>92.9</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429</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431</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32313</v>
      </c>
      <c r="AB127" s="798"/>
      <c r="AC127" s="798"/>
      <c r="AD127" s="798"/>
      <c r="AE127" s="799"/>
      <c r="AF127" s="800">
        <v>26244</v>
      </c>
      <c r="AG127" s="798"/>
      <c r="AH127" s="798"/>
      <c r="AI127" s="798"/>
      <c r="AJ127" s="799"/>
      <c r="AK127" s="800">
        <v>23480</v>
      </c>
      <c r="AL127" s="798"/>
      <c r="AM127" s="798"/>
      <c r="AN127" s="798"/>
      <c r="AO127" s="799"/>
      <c r="AP127" s="845">
        <v>0.8</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16657</v>
      </c>
      <c r="AB128" s="819"/>
      <c r="AC128" s="819"/>
      <c r="AD128" s="819"/>
      <c r="AE128" s="820"/>
      <c r="AF128" s="821">
        <v>16753</v>
      </c>
      <c r="AG128" s="819"/>
      <c r="AH128" s="819"/>
      <c r="AI128" s="819"/>
      <c r="AJ128" s="820"/>
      <c r="AK128" s="821">
        <v>18531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v>124458</v>
      </c>
      <c r="DH128" s="809"/>
      <c r="DI128" s="809"/>
      <c r="DJ128" s="809"/>
      <c r="DK128" s="809"/>
      <c r="DL128" s="809">
        <v>99485</v>
      </c>
      <c r="DM128" s="809"/>
      <c r="DN128" s="809"/>
      <c r="DO128" s="809"/>
      <c r="DP128" s="809"/>
      <c r="DQ128" s="809">
        <v>76002</v>
      </c>
      <c r="DR128" s="809"/>
      <c r="DS128" s="809"/>
      <c r="DT128" s="809"/>
      <c r="DU128" s="809"/>
      <c r="DV128" s="810">
        <v>2.7</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3133739</v>
      </c>
      <c r="AB129" s="798"/>
      <c r="AC129" s="798"/>
      <c r="AD129" s="798"/>
      <c r="AE129" s="799"/>
      <c r="AF129" s="800">
        <v>3252312</v>
      </c>
      <c r="AG129" s="798"/>
      <c r="AH129" s="798"/>
      <c r="AI129" s="798"/>
      <c r="AJ129" s="799"/>
      <c r="AK129" s="800">
        <v>3217768</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419647</v>
      </c>
      <c r="AB130" s="798"/>
      <c r="AC130" s="798"/>
      <c r="AD130" s="798"/>
      <c r="AE130" s="799"/>
      <c r="AF130" s="800">
        <v>411139</v>
      </c>
      <c r="AG130" s="798"/>
      <c r="AH130" s="798"/>
      <c r="AI130" s="798"/>
      <c r="AJ130" s="799"/>
      <c r="AK130" s="800">
        <v>404754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9.6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2714092</v>
      </c>
      <c r="AB131" s="781"/>
      <c r="AC131" s="781"/>
      <c r="AD131" s="781"/>
      <c r="AE131" s="782"/>
      <c r="AF131" s="783">
        <v>2841173</v>
      </c>
      <c r="AG131" s="781"/>
      <c r="AH131" s="781"/>
      <c r="AI131" s="781"/>
      <c r="AJ131" s="782"/>
      <c r="AK131" s="783">
        <v>2813014</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92.9</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10.388888809999999</v>
      </c>
      <c r="AB132" s="761"/>
      <c r="AC132" s="761"/>
      <c r="AD132" s="761"/>
      <c r="AE132" s="762"/>
      <c r="AF132" s="763">
        <v>9.2233383890000002</v>
      </c>
      <c r="AG132" s="761"/>
      <c r="AH132" s="761"/>
      <c r="AI132" s="761"/>
      <c r="AJ132" s="762"/>
      <c r="AK132" s="763">
        <v>9.2468078719999998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11.4</v>
      </c>
      <c r="AB133" s="740"/>
      <c r="AC133" s="740"/>
      <c r="AD133" s="740"/>
      <c r="AE133" s="741"/>
      <c r="AF133" s="739">
        <v>10.1</v>
      </c>
      <c r="AG133" s="740"/>
      <c r="AH133" s="740"/>
      <c r="AI133" s="740"/>
      <c r="AJ133" s="741"/>
      <c r="AK133" s="739">
        <v>9.6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752374</v>
      </c>
      <c r="L9" s="266">
        <v>68100</v>
      </c>
      <c r="M9" s="267">
        <v>85150</v>
      </c>
      <c r="N9" s="268">
        <v>-20</v>
      </c>
    </row>
    <row r="10" spans="1:16" x14ac:dyDescent="0.15">
      <c r="A10" s="250"/>
      <c r="B10" s="246"/>
      <c r="C10" s="246"/>
      <c r="D10" s="246"/>
      <c r="E10" s="246"/>
      <c r="F10" s="246"/>
      <c r="G10" s="1166" t="s">
        <v>474</v>
      </c>
      <c r="H10" s="1167"/>
      <c r="I10" s="1167"/>
      <c r="J10" s="1168"/>
      <c r="K10" s="269">
        <v>1939</v>
      </c>
      <c r="L10" s="270">
        <v>176</v>
      </c>
      <c r="M10" s="271">
        <v>9032</v>
      </c>
      <c r="N10" s="272">
        <v>-98.1</v>
      </c>
    </row>
    <row r="11" spans="1:16" ht="13.5" customHeight="1" x14ac:dyDescent="0.15">
      <c r="A11" s="250"/>
      <c r="B11" s="246"/>
      <c r="C11" s="246"/>
      <c r="D11" s="246"/>
      <c r="E11" s="246"/>
      <c r="F11" s="246"/>
      <c r="G11" s="1166" t="s">
        <v>475</v>
      </c>
      <c r="H11" s="1167"/>
      <c r="I11" s="1167"/>
      <c r="J11" s="1168"/>
      <c r="K11" s="269">
        <v>157227</v>
      </c>
      <c r="L11" s="270">
        <v>14231</v>
      </c>
      <c r="M11" s="271">
        <v>13711</v>
      </c>
      <c r="N11" s="272">
        <v>3.8</v>
      </c>
    </row>
    <row r="12" spans="1:16" ht="13.5" customHeight="1" x14ac:dyDescent="0.15">
      <c r="A12" s="250"/>
      <c r="B12" s="246"/>
      <c r="C12" s="246"/>
      <c r="D12" s="246"/>
      <c r="E12" s="246"/>
      <c r="F12" s="246"/>
      <c r="G12" s="1166" t="s">
        <v>476</v>
      </c>
      <c r="H12" s="1167"/>
      <c r="I12" s="1167"/>
      <c r="J12" s="1168"/>
      <c r="K12" s="269" t="s">
        <v>477</v>
      </c>
      <c r="L12" s="270" t="s">
        <v>477</v>
      </c>
      <c r="M12" s="271">
        <v>641</v>
      </c>
      <c r="N12" s="272" t="s">
        <v>477</v>
      </c>
    </row>
    <row r="13" spans="1:16" ht="13.5" customHeight="1" x14ac:dyDescent="0.15">
      <c r="A13" s="250"/>
      <c r="B13" s="246"/>
      <c r="C13" s="246"/>
      <c r="D13" s="246"/>
      <c r="E13" s="246"/>
      <c r="F13" s="246"/>
      <c r="G13" s="1166" t="s">
        <v>478</v>
      </c>
      <c r="H13" s="1167"/>
      <c r="I13" s="1167"/>
      <c r="J13" s="1168"/>
      <c r="K13" s="269" t="s">
        <v>477</v>
      </c>
      <c r="L13" s="270" t="s">
        <v>477</v>
      </c>
      <c r="M13" s="271" t="s">
        <v>477</v>
      </c>
      <c r="N13" s="272" t="s">
        <v>477</v>
      </c>
    </row>
    <row r="14" spans="1:16" ht="13.5" customHeight="1" x14ac:dyDescent="0.15">
      <c r="A14" s="250"/>
      <c r="B14" s="246"/>
      <c r="C14" s="246"/>
      <c r="D14" s="246"/>
      <c r="E14" s="246"/>
      <c r="F14" s="246"/>
      <c r="G14" s="1166" t="s">
        <v>479</v>
      </c>
      <c r="H14" s="1167"/>
      <c r="I14" s="1167"/>
      <c r="J14" s="1168"/>
      <c r="K14" s="269">
        <v>49499</v>
      </c>
      <c r="L14" s="270">
        <v>4480</v>
      </c>
      <c r="M14" s="271">
        <v>4184</v>
      </c>
      <c r="N14" s="272">
        <v>7.1</v>
      </c>
    </row>
    <row r="15" spans="1:16" ht="13.5" customHeight="1" x14ac:dyDescent="0.15">
      <c r="A15" s="250"/>
      <c r="B15" s="246"/>
      <c r="C15" s="246"/>
      <c r="D15" s="246"/>
      <c r="E15" s="246"/>
      <c r="F15" s="246"/>
      <c r="G15" s="1166" t="s">
        <v>480</v>
      </c>
      <c r="H15" s="1167"/>
      <c r="I15" s="1167"/>
      <c r="J15" s="1168"/>
      <c r="K15" s="269">
        <v>23624</v>
      </c>
      <c r="L15" s="270">
        <v>2138</v>
      </c>
      <c r="M15" s="271">
        <v>2000</v>
      </c>
      <c r="N15" s="272">
        <v>6.9</v>
      </c>
    </row>
    <row r="16" spans="1:16" x14ac:dyDescent="0.15">
      <c r="A16" s="250"/>
      <c r="B16" s="246"/>
      <c r="C16" s="246"/>
      <c r="D16" s="246"/>
      <c r="E16" s="246"/>
      <c r="F16" s="246"/>
      <c r="G16" s="1169" t="s">
        <v>481</v>
      </c>
      <c r="H16" s="1170"/>
      <c r="I16" s="1170"/>
      <c r="J16" s="1171"/>
      <c r="K16" s="270">
        <v>-58149</v>
      </c>
      <c r="L16" s="270">
        <v>-5263</v>
      </c>
      <c r="M16" s="271">
        <v>-8546</v>
      </c>
      <c r="N16" s="272">
        <v>-38.4</v>
      </c>
    </row>
    <row r="17" spans="1:16" x14ac:dyDescent="0.15">
      <c r="A17" s="250"/>
      <c r="B17" s="246"/>
      <c r="C17" s="246"/>
      <c r="D17" s="246"/>
      <c r="E17" s="246"/>
      <c r="F17" s="246"/>
      <c r="G17" s="1169" t="s">
        <v>169</v>
      </c>
      <c r="H17" s="1170"/>
      <c r="I17" s="1170"/>
      <c r="J17" s="1171"/>
      <c r="K17" s="270">
        <v>926514</v>
      </c>
      <c r="L17" s="270">
        <v>83863</v>
      </c>
      <c r="M17" s="271">
        <v>106172</v>
      </c>
      <c r="N17" s="272">
        <v>-21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7.69</v>
      </c>
      <c r="L21" s="283">
        <v>10.19</v>
      </c>
      <c r="M21" s="284">
        <v>-2.5</v>
      </c>
      <c r="N21" s="251"/>
      <c r="O21" s="285"/>
      <c r="P21" s="281"/>
    </row>
    <row r="22" spans="1:16" s="286" customFormat="1" x14ac:dyDescent="0.15">
      <c r="A22" s="281"/>
      <c r="B22" s="251"/>
      <c r="C22" s="251"/>
      <c r="D22" s="251"/>
      <c r="E22" s="251"/>
      <c r="F22" s="251"/>
      <c r="G22" s="1163" t="s">
        <v>487</v>
      </c>
      <c r="H22" s="1164"/>
      <c r="I22" s="1164"/>
      <c r="J22" s="1165"/>
      <c r="K22" s="287">
        <v>94.5</v>
      </c>
      <c r="L22" s="288">
        <v>96.4</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446040</v>
      </c>
      <c r="L32" s="296">
        <v>40373</v>
      </c>
      <c r="M32" s="297">
        <v>58921</v>
      </c>
      <c r="N32" s="298">
        <v>-31.5</v>
      </c>
    </row>
    <row r="33" spans="1:16" ht="13.5" customHeight="1" x14ac:dyDescent="0.15">
      <c r="A33" s="250"/>
      <c r="B33" s="246"/>
      <c r="C33" s="246"/>
      <c r="D33" s="246"/>
      <c r="E33" s="246"/>
      <c r="F33" s="246"/>
      <c r="G33" s="1154" t="s">
        <v>492</v>
      </c>
      <c r="H33" s="1155"/>
      <c r="I33" s="1155"/>
      <c r="J33" s="1156"/>
      <c r="K33" s="296" t="s">
        <v>477</v>
      </c>
      <c r="L33" s="296" t="s">
        <v>477</v>
      </c>
      <c r="M33" s="297" t="s">
        <v>477</v>
      </c>
      <c r="N33" s="298" t="s">
        <v>477</v>
      </c>
    </row>
    <row r="34" spans="1:16" ht="27" customHeight="1" x14ac:dyDescent="0.15">
      <c r="A34" s="250"/>
      <c r="B34" s="246"/>
      <c r="C34" s="246"/>
      <c r="D34" s="246"/>
      <c r="E34" s="246"/>
      <c r="F34" s="246"/>
      <c r="G34" s="1154" t="s">
        <v>493</v>
      </c>
      <c r="H34" s="1155"/>
      <c r="I34" s="1155"/>
      <c r="J34" s="1156"/>
      <c r="K34" s="296" t="s">
        <v>477</v>
      </c>
      <c r="L34" s="296" t="s">
        <v>477</v>
      </c>
      <c r="M34" s="297">
        <v>1</v>
      </c>
      <c r="N34" s="298" t="s">
        <v>477</v>
      </c>
    </row>
    <row r="35" spans="1:16" ht="27" customHeight="1" x14ac:dyDescent="0.15">
      <c r="A35" s="250"/>
      <c r="B35" s="246"/>
      <c r="C35" s="246"/>
      <c r="D35" s="246"/>
      <c r="E35" s="246"/>
      <c r="F35" s="246"/>
      <c r="G35" s="1154" t="s">
        <v>494</v>
      </c>
      <c r="H35" s="1155"/>
      <c r="I35" s="1155"/>
      <c r="J35" s="1156"/>
      <c r="K35" s="296">
        <v>156021</v>
      </c>
      <c r="L35" s="296">
        <v>14122</v>
      </c>
      <c r="M35" s="297">
        <v>21946</v>
      </c>
      <c r="N35" s="298">
        <v>-35.700000000000003</v>
      </c>
    </row>
    <row r="36" spans="1:16" ht="27" customHeight="1" x14ac:dyDescent="0.15">
      <c r="A36" s="250"/>
      <c r="B36" s="246"/>
      <c r="C36" s="246"/>
      <c r="D36" s="246"/>
      <c r="E36" s="246"/>
      <c r="F36" s="246"/>
      <c r="G36" s="1154" t="s">
        <v>495</v>
      </c>
      <c r="H36" s="1155"/>
      <c r="I36" s="1155"/>
      <c r="J36" s="1156"/>
      <c r="K36" s="296">
        <v>57791</v>
      </c>
      <c r="L36" s="296">
        <v>5231</v>
      </c>
      <c r="M36" s="297">
        <v>3467</v>
      </c>
      <c r="N36" s="298">
        <v>50.9</v>
      </c>
    </row>
    <row r="37" spans="1:16" ht="13.5" customHeight="1" x14ac:dyDescent="0.15">
      <c r="A37" s="250"/>
      <c r="B37" s="246"/>
      <c r="C37" s="246"/>
      <c r="D37" s="246"/>
      <c r="E37" s="246"/>
      <c r="F37" s="246"/>
      <c r="G37" s="1154" t="s">
        <v>496</v>
      </c>
      <c r="H37" s="1155"/>
      <c r="I37" s="1155"/>
      <c r="J37" s="1156"/>
      <c r="K37" s="296">
        <v>23480</v>
      </c>
      <c r="L37" s="296">
        <v>2125</v>
      </c>
      <c r="M37" s="297">
        <v>1242</v>
      </c>
      <c r="N37" s="298">
        <v>71.099999999999994</v>
      </c>
    </row>
    <row r="38" spans="1:16" ht="27" customHeight="1" x14ac:dyDescent="0.15">
      <c r="A38" s="250"/>
      <c r="B38" s="246"/>
      <c r="C38" s="246"/>
      <c r="D38" s="246"/>
      <c r="E38" s="246"/>
      <c r="F38" s="246"/>
      <c r="G38" s="1157" t="s">
        <v>497</v>
      </c>
      <c r="H38" s="1158"/>
      <c r="I38" s="1158"/>
      <c r="J38" s="1159"/>
      <c r="K38" s="299">
        <v>67</v>
      </c>
      <c r="L38" s="299">
        <v>6</v>
      </c>
      <c r="M38" s="300">
        <v>1</v>
      </c>
      <c r="N38" s="301">
        <v>500</v>
      </c>
      <c r="O38" s="295"/>
    </row>
    <row r="39" spans="1:16" x14ac:dyDescent="0.15">
      <c r="A39" s="250"/>
      <c r="B39" s="246"/>
      <c r="C39" s="246"/>
      <c r="D39" s="246"/>
      <c r="E39" s="246"/>
      <c r="F39" s="246"/>
      <c r="G39" s="1157" t="s">
        <v>498</v>
      </c>
      <c r="H39" s="1158"/>
      <c r="I39" s="1158"/>
      <c r="J39" s="1159"/>
      <c r="K39" s="302">
        <v>-18531</v>
      </c>
      <c r="L39" s="302">
        <v>-1677</v>
      </c>
      <c r="M39" s="303">
        <v>-1780</v>
      </c>
      <c r="N39" s="304">
        <v>-5.8</v>
      </c>
      <c r="O39" s="295"/>
    </row>
    <row r="40" spans="1:16" ht="27" customHeight="1" x14ac:dyDescent="0.15">
      <c r="A40" s="250"/>
      <c r="B40" s="246"/>
      <c r="C40" s="246"/>
      <c r="D40" s="246"/>
      <c r="E40" s="246"/>
      <c r="F40" s="246"/>
      <c r="G40" s="1154" t="s">
        <v>499</v>
      </c>
      <c r="H40" s="1155"/>
      <c r="I40" s="1155"/>
      <c r="J40" s="1156"/>
      <c r="K40" s="302">
        <v>-404754</v>
      </c>
      <c r="L40" s="302">
        <v>-36636</v>
      </c>
      <c r="M40" s="303">
        <v>-57269</v>
      </c>
      <c r="N40" s="304">
        <v>-36</v>
      </c>
      <c r="O40" s="295"/>
    </row>
    <row r="41" spans="1:16" x14ac:dyDescent="0.15">
      <c r="A41" s="250"/>
      <c r="B41" s="246"/>
      <c r="C41" s="246"/>
      <c r="D41" s="246"/>
      <c r="E41" s="246"/>
      <c r="F41" s="246"/>
      <c r="G41" s="1160" t="s">
        <v>280</v>
      </c>
      <c r="H41" s="1161"/>
      <c r="I41" s="1161"/>
      <c r="J41" s="1162"/>
      <c r="K41" s="296">
        <v>260114</v>
      </c>
      <c r="L41" s="302">
        <v>23544</v>
      </c>
      <c r="M41" s="303">
        <v>26530</v>
      </c>
      <c r="N41" s="304">
        <v>-11.3</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363313</v>
      </c>
      <c r="J51" s="322">
        <v>32049</v>
      </c>
      <c r="K51" s="323">
        <v>-20.8</v>
      </c>
      <c r="L51" s="324">
        <v>70317</v>
      </c>
      <c r="M51" s="325">
        <v>-3.3</v>
      </c>
      <c r="N51" s="326">
        <v>-17.5</v>
      </c>
    </row>
    <row r="52" spans="1:14" x14ac:dyDescent="0.15">
      <c r="A52" s="250"/>
      <c r="B52" s="246"/>
      <c r="C52" s="246"/>
      <c r="D52" s="246"/>
      <c r="E52" s="246"/>
      <c r="F52" s="246"/>
      <c r="G52" s="327"/>
      <c r="H52" s="328" t="s">
        <v>510</v>
      </c>
      <c r="I52" s="329">
        <v>115307</v>
      </c>
      <c r="J52" s="330">
        <v>10172</v>
      </c>
      <c r="K52" s="331">
        <v>-30.7</v>
      </c>
      <c r="L52" s="332">
        <v>35725</v>
      </c>
      <c r="M52" s="333">
        <v>-1.6</v>
      </c>
      <c r="N52" s="334">
        <v>-29.1</v>
      </c>
    </row>
    <row r="53" spans="1:14" x14ac:dyDescent="0.15">
      <c r="A53" s="250"/>
      <c r="B53" s="246"/>
      <c r="C53" s="246"/>
      <c r="D53" s="246"/>
      <c r="E53" s="246"/>
      <c r="F53" s="246"/>
      <c r="G53" s="312" t="s">
        <v>511</v>
      </c>
      <c r="H53" s="313"/>
      <c r="I53" s="321">
        <v>725728</v>
      </c>
      <c r="J53" s="322">
        <v>63655</v>
      </c>
      <c r="K53" s="323">
        <v>98.6</v>
      </c>
      <c r="L53" s="324">
        <v>105751</v>
      </c>
      <c r="M53" s="325">
        <v>50.4</v>
      </c>
      <c r="N53" s="326">
        <v>48.2</v>
      </c>
    </row>
    <row r="54" spans="1:14" x14ac:dyDescent="0.15">
      <c r="A54" s="250"/>
      <c r="B54" s="246"/>
      <c r="C54" s="246"/>
      <c r="D54" s="246"/>
      <c r="E54" s="246"/>
      <c r="F54" s="246"/>
      <c r="G54" s="327"/>
      <c r="H54" s="328" t="s">
        <v>510</v>
      </c>
      <c r="I54" s="329">
        <v>229758</v>
      </c>
      <c r="J54" s="330">
        <v>20152</v>
      </c>
      <c r="K54" s="331">
        <v>98.1</v>
      </c>
      <c r="L54" s="332">
        <v>49969</v>
      </c>
      <c r="M54" s="333">
        <v>39.9</v>
      </c>
      <c r="N54" s="334">
        <v>58.2</v>
      </c>
    </row>
    <row r="55" spans="1:14" x14ac:dyDescent="0.15">
      <c r="A55" s="250"/>
      <c r="B55" s="246"/>
      <c r="C55" s="246"/>
      <c r="D55" s="246"/>
      <c r="E55" s="246"/>
      <c r="F55" s="246"/>
      <c r="G55" s="312" t="s">
        <v>512</v>
      </c>
      <c r="H55" s="313"/>
      <c r="I55" s="321">
        <v>602747</v>
      </c>
      <c r="J55" s="322">
        <v>53592</v>
      </c>
      <c r="K55" s="323">
        <v>-15.8</v>
      </c>
      <c r="L55" s="324">
        <v>158564</v>
      </c>
      <c r="M55" s="325">
        <v>49.9</v>
      </c>
      <c r="N55" s="326">
        <v>-65.7</v>
      </c>
    </row>
    <row r="56" spans="1:14" x14ac:dyDescent="0.15">
      <c r="A56" s="250"/>
      <c r="B56" s="246"/>
      <c r="C56" s="246"/>
      <c r="D56" s="246"/>
      <c r="E56" s="246"/>
      <c r="F56" s="246"/>
      <c r="G56" s="327"/>
      <c r="H56" s="328" t="s">
        <v>510</v>
      </c>
      <c r="I56" s="329">
        <v>163091</v>
      </c>
      <c r="J56" s="330">
        <v>14501</v>
      </c>
      <c r="K56" s="331">
        <v>-28</v>
      </c>
      <c r="L56" s="332">
        <v>48412</v>
      </c>
      <c r="M56" s="333">
        <v>-3.1</v>
      </c>
      <c r="N56" s="334">
        <v>-24.9</v>
      </c>
    </row>
    <row r="57" spans="1:14" x14ac:dyDescent="0.15">
      <c r="A57" s="250"/>
      <c r="B57" s="246"/>
      <c r="C57" s="246"/>
      <c r="D57" s="246"/>
      <c r="E57" s="246"/>
      <c r="F57" s="246"/>
      <c r="G57" s="312" t="s">
        <v>513</v>
      </c>
      <c r="H57" s="313"/>
      <c r="I57" s="321">
        <v>671763</v>
      </c>
      <c r="J57" s="322">
        <v>60194</v>
      </c>
      <c r="K57" s="323">
        <v>12.3</v>
      </c>
      <c r="L57" s="324">
        <v>106092</v>
      </c>
      <c r="M57" s="325">
        <v>-33.1</v>
      </c>
      <c r="N57" s="326">
        <v>45.4</v>
      </c>
    </row>
    <row r="58" spans="1:14" x14ac:dyDescent="0.15">
      <c r="A58" s="250"/>
      <c r="B58" s="246"/>
      <c r="C58" s="246"/>
      <c r="D58" s="246"/>
      <c r="E58" s="246"/>
      <c r="F58" s="246"/>
      <c r="G58" s="327"/>
      <c r="H58" s="328" t="s">
        <v>510</v>
      </c>
      <c r="I58" s="329">
        <v>217766</v>
      </c>
      <c r="J58" s="330">
        <v>19513</v>
      </c>
      <c r="K58" s="331">
        <v>34.6</v>
      </c>
      <c r="L58" s="332">
        <v>44299</v>
      </c>
      <c r="M58" s="333">
        <v>-8.5</v>
      </c>
      <c r="N58" s="334">
        <v>43.1</v>
      </c>
    </row>
    <row r="59" spans="1:14" x14ac:dyDescent="0.15">
      <c r="A59" s="250"/>
      <c r="B59" s="246"/>
      <c r="C59" s="246"/>
      <c r="D59" s="246"/>
      <c r="E59" s="246"/>
      <c r="F59" s="246"/>
      <c r="G59" s="312" t="s">
        <v>514</v>
      </c>
      <c r="H59" s="313"/>
      <c r="I59" s="321">
        <v>1048185</v>
      </c>
      <c r="J59" s="322">
        <v>94876</v>
      </c>
      <c r="K59" s="323">
        <v>57.6</v>
      </c>
      <c r="L59" s="324">
        <v>78903</v>
      </c>
      <c r="M59" s="325">
        <v>-25.6</v>
      </c>
      <c r="N59" s="326">
        <v>83.2</v>
      </c>
    </row>
    <row r="60" spans="1:14" x14ac:dyDescent="0.15">
      <c r="A60" s="250"/>
      <c r="B60" s="246"/>
      <c r="C60" s="246"/>
      <c r="D60" s="246"/>
      <c r="E60" s="246"/>
      <c r="F60" s="246"/>
      <c r="G60" s="327"/>
      <c r="H60" s="328" t="s">
        <v>510</v>
      </c>
      <c r="I60" s="335">
        <v>266326</v>
      </c>
      <c r="J60" s="330">
        <v>24106</v>
      </c>
      <c r="K60" s="331">
        <v>23.5</v>
      </c>
      <c r="L60" s="332">
        <v>49201</v>
      </c>
      <c r="M60" s="333">
        <v>11.1</v>
      </c>
      <c r="N60" s="334">
        <v>12.4</v>
      </c>
    </row>
    <row r="61" spans="1:14" x14ac:dyDescent="0.15">
      <c r="A61" s="250"/>
      <c r="B61" s="246"/>
      <c r="C61" s="246"/>
      <c r="D61" s="246"/>
      <c r="E61" s="246"/>
      <c r="F61" s="246"/>
      <c r="G61" s="312" t="s">
        <v>515</v>
      </c>
      <c r="H61" s="336"/>
      <c r="I61" s="337">
        <v>682347</v>
      </c>
      <c r="J61" s="338">
        <v>60873</v>
      </c>
      <c r="K61" s="339">
        <v>26.4</v>
      </c>
      <c r="L61" s="340">
        <v>103925</v>
      </c>
      <c r="M61" s="341">
        <v>7.7</v>
      </c>
      <c r="N61" s="326">
        <v>18.7</v>
      </c>
    </row>
    <row r="62" spans="1:14" x14ac:dyDescent="0.15">
      <c r="A62" s="250"/>
      <c r="B62" s="246"/>
      <c r="C62" s="246"/>
      <c r="D62" s="246"/>
      <c r="E62" s="246"/>
      <c r="F62" s="246"/>
      <c r="G62" s="327"/>
      <c r="H62" s="328" t="s">
        <v>510</v>
      </c>
      <c r="I62" s="329">
        <v>198450</v>
      </c>
      <c r="J62" s="330">
        <v>17689</v>
      </c>
      <c r="K62" s="331">
        <v>19.5</v>
      </c>
      <c r="L62" s="332">
        <v>45521</v>
      </c>
      <c r="M62" s="333">
        <v>7.6</v>
      </c>
      <c r="N62" s="334">
        <v>11.9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26.85</v>
      </c>
      <c r="G47" s="12">
        <v>34.86</v>
      </c>
      <c r="H47" s="12">
        <v>39.29</v>
      </c>
      <c r="I47" s="12">
        <v>41.5</v>
      </c>
      <c r="J47" s="13">
        <v>42.65</v>
      </c>
    </row>
    <row r="48" spans="2:10" ht="57.75" customHeight="1" x14ac:dyDescent="0.15">
      <c r="B48" s="14"/>
      <c r="C48" s="1174" t="s">
        <v>4</v>
      </c>
      <c r="D48" s="1174"/>
      <c r="E48" s="1175"/>
      <c r="F48" s="15">
        <v>4.47</v>
      </c>
      <c r="G48" s="16">
        <v>4.3899999999999997</v>
      </c>
      <c r="H48" s="16">
        <v>3.69</v>
      </c>
      <c r="I48" s="16">
        <v>5.16</v>
      </c>
      <c r="J48" s="17">
        <v>4.3499999999999996</v>
      </c>
    </row>
    <row r="49" spans="2:10" ht="57.75" customHeight="1" thickBot="1" x14ac:dyDescent="0.2">
      <c r="B49" s="18"/>
      <c r="C49" s="1176" t="s">
        <v>5</v>
      </c>
      <c r="D49" s="1176"/>
      <c r="E49" s="1177"/>
      <c r="F49" s="19">
        <v>6.11</v>
      </c>
      <c r="G49" s="20">
        <v>8.5399999999999991</v>
      </c>
      <c r="H49" s="20">
        <v>3.03</v>
      </c>
      <c r="I49" s="20">
        <v>5.25</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2018-10-18T07:45:12Z</cp:lastPrinted>
  <dcterms:created xsi:type="dcterms:W3CDTF">2018-01-24T06:32:26Z</dcterms:created>
  <dcterms:modified xsi:type="dcterms:W3CDTF">2018-10-18T07:45:23Z</dcterms:modified>
</cp:coreProperties>
</file>