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3755" activeTab="0"/>
  </bookViews>
  <sheets>
    <sheet name="入力フォーム" sheetId="1" r:id="rId1"/>
    <sheet name="納付書" sheetId="2" r:id="rId2"/>
    <sheet name="操作説明" sheetId="3" r:id="rId3"/>
  </sheets>
  <definedNames>
    <definedName name="_xlnm.Print_Area" localSheetId="1">'納付書'!$A$1:$CU$50</definedName>
    <definedName name="その他理由">'入力フォーム'!$B$10</definedName>
    <definedName name="延滞割額">'入力フォーム'!$B$13</definedName>
    <definedName name="均等割額">'入力フォーム'!$B$12</definedName>
    <definedName name="事業年度至">'入力フォーム'!$B$8</definedName>
    <definedName name="事業年度自">'入力フォーム'!$B$7</definedName>
    <definedName name="所在地">'入力フォーム'!$B$3</definedName>
    <definedName name="申告区分">'入力フォーム'!$B$9</definedName>
    <definedName name="督促手数料">'入力フォーム'!$B$14</definedName>
    <definedName name="年度">'入力フォーム'!$B$5</definedName>
    <definedName name="法人税割額">'入力フォーム'!$B$11</definedName>
    <definedName name="法人番号">'入力フォーム'!$B$6</definedName>
    <definedName name="法人名">'入力フォーム'!$B$4</definedName>
  </definedNames>
  <calcPr fullCalcOnLoad="1"/>
</workbook>
</file>

<file path=xl/comments1.xml><?xml version="1.0" encoding="utf-8"?>
<comments xmlns="http://schemas.openxmlformats.org/spreadsheetml/2006/main">
  <authors>
    <author>山口貴大</author>
  </authors>
  <commentList>
    <comment ref="B7" authorId="0">
      <text>
        <r>
          <rPr>
            <b/>
            <sz val="9"/>
            <rFont val="HGS創英ﾌﾟﾚｾﾞﾝｽEB"/>
            <family val="1"/>
          </rPr>
          <t>日付は令和○年○月○日形式で入力してください</t>
        </r>
        <r>
          <rPr>
            <sz val="9"/>
            <rFont val="HGS創英ﾌﾟﾚｾﾞﾝｽEB"/>
            <family val="1"/>
          </rPr>
          <t xml:space="preserve">
</t>
        </r>
      </text>
    </comment>
    <comment ref="B10" authorId="0">
      <text>
        <r>
          <rPr>
            <b/>
            <sz val="9"/>
            <rFont val="HGS創英ﾌﾟﾚｾﾞﾝｽEB"/>
            <family val="1"/>
          </rPr>
          <t>申告区分が【その他】である場合のみ入力してください。</t>
        </r>
        <r>
          <rPr>
            <sz val="9"/>
            <rFont val="HGS創英ﾌﾟﾚｾﾞﾝｽEB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<sst xmlns="http://schemas.openxmlformats.org/spreadsheetml/2006/main" count="184" uniqueCount="72">
  <si>
    <t>熊本県球磨郡錦町</t>
  </si>
  <si>
    <t>ﾆｼｷﾏﾁｶｲｹｲｶﾝﾘｼｬ</t>
  </si>
  <si>
    <t>所在地及び法人名</t>
  </si>
  <si>
    <t>現年課税分</t>
  </si>
  <si>
    <t>町民税</t>
  </si>
  <si>
    <t>法人</t>
  </si>
  <si>
    <t>中間</t>
  </si>
  <si>
    <t>予定</t>
  </si>
  <si>
    <t>確定</t>
  </si>
  <si>
    <t>修正</t>
  </si>
  <si>
    <t>更正</t>
  </si>
  <si>
    <t>決定</t>
  </si>
  <si>
    <t>その他</t>
  </si>
  <si>
    <t>01</t>
  </si>
  <si>
    <t>02</t>
  </si>
  <si>
    <t>03</t>
  </si>
  <si>
    <t>04</t>
  </si>
  <si>
    <t>05</t>
  </si>
  <si>
    <t>法人税割額</t>
  </si>
  <si>
    <t>均等割額</t>
  </si>
  <si>
    <t>延滞割額</t>
  </si>
  <si>
    <t>督促手数料</t>
  </si>
  <si>
    <t>合計額</t>
  </si>
  <si>
    <t>領収日付印</t>
  </si>
  <si>
    <t>納期限</t>
  </si>
  <si>
    <t>錦町役場・JA球磨管内各支所・</t>
  </si>
  <si>
    <t>肥後銀行各店・熊本中央信用金庫各店</t>
  </si>
  <si>
    <t>法人町民税納付書</t>
  </si>
  <si>
    <t>事　業　年　度</t>
  </si>
  <si>
    <t>申　告　区　分</t>
  </si>
  <si>
    <t>町　　　　　税</t>
  </si>
  <si>
    <t>年　度</t>
  </si>
  <si>
    <t>口　座　番　号</t>
  </si>
  <si>
    <t>加　　入　　者</t>
  </si>
  <si>
    <t>市　町　村　コ　ー　ド</t>
  </si>
  <si>
    <t>から</t>
  </si>
  <si>
    <t>まで</t>
  </si>
  <si>
    <t>法人町民税領収済通知書</t>
  </si>
  <si>
    <t>　</t>
  </si>
  <si>
    <t>日　計</t>
  </si>
  <si>
    <t>上記のとおり納付します。（市町村保管）</t>
  </si>
  <si>
    <t>法　人　番　号</t>
  </si>
  <si>
    <t>百</t>
  </si>
  <si>
    <t>十</t>
  </si>
  <si>
    <t>億</t>
  </si>
  <si>
    <t>千</t>
  </si>
  <si>
    <t>万</t>
  </si>
  <si>
    <t>円</t>
  </si>
  <si>
    <t>球磨地域農業協同組合
錦支所　　普通0091949　</t>
  </si>
  <si>
    <t>月別
まとめ局</t>
  </si>
  <si>
    <t>所在地</t>
  </si>
  <si>
    <t>法人名</t>
  </si>
  <si>
    <t>年度</t>
  </si>
  <si>
    <t>事業年度（自）</t>
  </si>
  <si>
    <t>事業年度（至）</t>
  </si>
  <si>
    <t>申告区分</t>
  </si>
  <si>
    <t>法人番号</t>
  </si>
  <si>
    <t>法人税割額</t>
  </si>
  <si>
    <t>その他理由</t>
  </si>
  <si>
    <t>必須入力項目</t>
  </si>
  <si>
    <t>任意入力項目</t>
  </si>
  <si>
    <t>法人町民税納付書入力フォーム</t>
  </si>
  <si>
    <t>※マクロは必ず有効にしてください。</t>
  </si>
  <si>
    <t>※法人税割額、延滞割額、督促手数料欄</t>
  </si>
  <si>
    <t>は0円の場合でも必ず0円と入力してくだ</t>
  </si>
  <si>
    <t>さい。</t>
  </si>
  <si>
    <t>錦町管内払込先</t>
  </si>
  <si>
    <t>指定金融機関</t>
  </si>
  <si>
    <t>上記のとおり通知します。（市町村保管）</t>
  </si>
  <si>
    <t>上記のとおり領収しました。（納税者保管）</t>
  </si>
  <si>
    <t>法人町民税領収証書</t>
  </si>
  <si>
    <t>中間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</si>
</sst>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HGS明朝E"/>
      <family val="1"/>
    </font>
    <font>
      <b/>
      <sz val="11"/>
      <name val="ＭＳ Ｐゴシック"/>
      <family val="3"/>
    </font>
    <font>
      <sz val="10.5"/>
      <name val="HGS明朝E"/>
      <family val="1"/>
    </font>
    <font>
      <sz val="11"/>
      <name val="HGS創英ﾌﾟﾚｾﾞﾝｽEB"/>
      <family val="1"/>
    </font>
    <font>
      <sz val="14"/>
      <color indexed="8"/>
      <name val="HGS創英ﾌﾟﾚｾﾞﾝｽEB"/>
      <family val="1"/>
    </font>
    <font>
      <b/>
      <sz val="9"/>
      <name val="HGS創英ﾌﾟﾚｾﾞﾝｽEB"/>
      <family val="1"/>
    </font>
    <font>
      <sz val="9"/>
      <name val="HGS創英ﾌﾟﾚｾﾞﾝｽEB"/>
      <family val="1"/>
    </font>
    <font>
      <sz val="16"/>
      <name val="HGS創英ﾌﾟﾚｾﾞﾝｽEB"/>
      <family val="1"/>
    </font>
    <font>
      <sz val="16"/>
      <color indexed="8"/>
      <name val="HGS創英ﾌﾟﾚｾﾞﾝｽE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S創英ﾌﾟﾚｾﾞﾝｽEB"/>
      <family val="1"/>
    </font>
    <font>
      <sz val="11"/>
      <color indexed="8"/>
      <name val="HGP創英ﾌﾟﾚｾﾞﾝｽE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HGS創英ﾌﾟﾚｾﾞﾝｽEB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dotted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dashed"/>
      <right/>
      <top style="thin"/>
      <bottom/>
    </border>
    <border>
      <left/>
      <right style="dashed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ashed"/>
      <right/>
      <top/>
      <bottom/>
    </border>
    <border>
      <left style="dashed"/>
      <right/>
      <top/>
      <bottom style="thin"/>
    </border>
    <border>
      <left/>
      <right style="dashed"/>
      <top/>
      <bottom/>
    </border>
    <border>
      <left/>
      <right style="dashed"/>
      <top/>
      <bottom style="thin"/>
    </border>
    <border>
      <left style="dashed"/>
      <right style="dashed"/>
      <top/>
      <bottom/>
    </border>
    <border>
      <left style="dashed"/>
      <right style="dashed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dashed"/>
      <top style="thin"/>
      <bottom/>
    </border>
    <border>
      <left style="dashed"/>
      <right style="dashed"/>
      <top style="thin"/>
      <bottom/>
    </border>
    <border>
      <left style="medium"/>
      <right style="dashed"/>
      <top/>
      <bottom/>
    </border>
    <border>
      <left style="medium"/>
      <right style="dashed"/>
      <top/>
      <bottom style="thin"/>
    </border>
    <border>
      <left style="medium"/>
      <right style="dashed"/>
      <top/>
      <bottom style="medium"/>
    </border>
    <border>
      <left style="dashed"/>
      <right style="dashed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dashed"/>
      <top/>
      <bottom style="medium"/>
    </border>
    <border>
      <left style="dashed"/>
      <right/>
      <top/>
      <bottom style="medium"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 style="dashed"/>
      <right style="medium"/>
      <top/>
      <bottom style="thin"/>
    </border>
    <border>
      <left style="dashed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8" fontId="0" fillId="0" borderId="0" xfId="49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4" borderId="19" xfId="0" applyFont="1" applyFill="1" applyBorder="1" applyAlignment="1" applyProtection="1">
      <alignment horizontal="center" vertical="center"/>
      <protection locked="0"/>
    </xf>
    <xf numFmtId="0" fontId="9" fillId="34" borderId="18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 vertical="center"/>
    </xf>
    <xf numFmtId="0" fontId="9" fillId="33" borderId="18" xfId="0" applyFont="1" applyFill="1" applyBorder="1" applyAlignment="1" applyProtection="1">
      <alignment vertical="center"/>
      <protection locked="0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9" fillId="34" borderId="22" xfId="0" applyFont="1" applyFill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38" fontId="9" fillId="34" borderId="23" xfId="49" applyFont="1" applyFill="1" applyBorder="1" applyAlignment="1" applyProtection="1">
      <alignment horizontal="center" vertical="center"/>
      <protection locked="0"/>
    </xf>
    <xf numFmtId="38" fontId="9" fillId="34" borderId="24" xfId="49" applyFont="1" applyFill="1" applyBorder="1" applyAlignment="1" applyProtection="1">
      <alignment horizontal="center" vertical="center"/>
      <protection locked="0"/>
    </xf>
    <xf numFmtId="38" fontId="9" fillId="0" borderId="23" xfId="49" applyFont="1" applyBorder="1" applyAlignment="1">
      <alignment horizontal="center" vertical="center"/>
    </xf>
    <xf numFmtId="38" fontId="9" fillId="0" borderId="24" xfId="49" applyFont="1" applyBorder="1" applyAlignment="1">
      <alignment horizontal="center" vertical="center"/>
    </xf>
    <xf numFmtId="177" fontId="9" fillId="34" borderId="25" xfId="0" applyNumberFormat="1" applyFont="1" applyFill="1" applyBorder="1" applyAlignment="1" applyProtection="1">
      <alignment horizontal="center" vertical="center"/>
      <protection locked="0"/>
    </xf>
    <xf numFmtId="177" fontId="9" fillId="34" borderId="26" xfId="0" applyNumberFormat="1" applyFont="1" applyFill="1" applyBorder="1" applyAlignment="1" applyProtection="1">
      <alignment horizontal="center" vertical="center"/>
      <protection locked="0"/>
    </xf>
    <xf numFmtId="38" fontId="9" fillId="34" borderId="27" xfId="49" applyFont="1" applyFill="1" applyBorder="1" applyAlignment="1" applyProtection="1">
      <alignment horizontal="center" vertical="center"/>
      <protection locked="0"/>
    </xf>
    <xf numFmtId="38" fontId="9" fillId="34" borderId="28" xfId="49" applyFont="1" applyFill="1" applyBorder="1" applyAlignment="1" applyProtection="1">
      <alignment horizontal="center" vertical="center"/>
      <protection locked="0"/>
    </xf>
    <xf numFmtId="38" fontId="9" fillId="34" borderId="25" xfId="49" applyFont="1" applyFill="1" applyBorder="1" applyAlignment="1" applyProtection="1">
      <alignment horizontal="center" vertical="center"/>
      <protection locked="0"/>
    </xf>
    <xf numFmtId="38" fontId="9" fillId="34" borderId="26" xfId="49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0" fillId="0" borderId="38" xfId="0" applyNumberFormat="1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horizontal="center" vertical="center"/>
      <protection locked="0"/>
    </xf>
    <xf numFmtId="0" fontId="0" fillId="0" borderId="39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 shrinkToFit="1"/>
    </xf>
    <xf numFmtId="0" fontId="5" fillId="0" borderId="41" xfId="0" applyFont="1" applyBorder="1" applyAlignment="1">
      <alignment horizontal="center" vertical="center" textRotation="255" shrinkToFit="1"/>
    </xf>
    <xf numFmtId="0" fontId="0" fillId="0" borderId="42" xfId="0" applyBorder="1" applyAlignment="1" applyProtection="1">
      <alignment horizontal="distributed" vertical="center" shrinkToFit="1"/>
      <protection locked="0"/>
    </xf>
    <xf numFmtId="0" fontId="0" fillId="0" borderId="32" xfId="0" applyBorder="1" applyAlignment="1" applyProtection="1">
      <alignment horizontal="distributed" vertical="center" shrinkToFit="1"/>
      <protection locked="0"/>
    </xf>
    <xf numFmtId="49" fontId="0" fillId="0" borderId="38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41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29" xfId="0" applyBorder="1" applyAlignment="1">
      <alignment horizontal="distributed" vertical="center" shrinkToFit="1"/>
    </xf>
    <xf numFmtId="0" fontId="0" fillId="0" borderId="30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6" xfId="0" applyBorder="1" applyAlignment="1">
      <alignment horizontal="distributed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distributed" vertical="center" shrinkToFit="1"/>
      <protection locked="0"/>
    </xf>
    <xf numFmtId="0" fontId="7" fillId="0" borderId="53" xfId="0" applyFont="1" applyBorder="1" applyAlignment="1" applyProtection="1">
      <alignment horizontal="distributed" vertical="center" shrinkToFit="1"/>
      <protection locked="0"/>
    </xf>
    <xf numFmtId="0" fontId="7" fillId="0" borderId="42" xfId="0" applyFont="1" applyBorder="1" applyAlignment="1" applyProtection="1">
      <alignment horizontal="distributed" vertical="center" shrinkToFit="1"/>
      <protection locked="0"/>
    </xf>
    <xf numFmtId="0" fontId="7" fillId="0" borderId="32" xfId="0" applyFont="1" applyBorder="1" applyAlignment="1" applyProtection="1">
      <alignment horizontal="distributed" vertical="center" shrinkToFit="1"/>
      <protection locked="0"/>
    </xf>
    <xf numFmtId="0" fontId="7" fillId="0" borderId="54" xfId="0" applyFont="1" applyBorder="1" applyAlignment="1" applyProtection="1">
      <alignment horizontal="distributed" vertical="center" shrinkToFit="1"/>
      <protection locked="0"/>
    </xf>
    <xf numFmtId="0" fontId="7" fillId="0" borderId="55" xfId="0" applyFont="1" applyBorder="1" applyAlignment="1" applyProtection="1">
      <alignment horizontal="distributed" vertical="center" shrinkToFi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176" fontId="5" fillId="0" borderId="40" xfId="0" applyNumberFormat="1" applyFont="1" applyBorder="1" applyAlignment="1" applyProtection="1">
      <alignment horizontal="center" vertical="center"/>
      <protection locked="0"/>
    </xf>
    <xf numFmtId="176" fontId="5" fillId="0" borderId="39" xfId="0" applyNumberFormat="1" applyFont="1" applyBorder="1" applyAlignment="1" applyProtection="1">
      <alignment horizontal="center" vertical="center"/>
      <protection locked="0"/>
    </xf>
    <xf numFmtId="176" fontId="5" fillId="0" borderId="38" xfId="0" applyNumberFormat="1" applyFont="1" applyBorder="1" applyAlignment="1" applyProtection="1">
      <alignment horizontal="center" vertical="center"/>
      <protection locked="0"/>
    </xf>
    <xf numFmtId="176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 textRotation="255" shrinkToFit="1"/>
      <protection locked="0"/>
    </xf>
    <xf numFmtId="0" fontId="5" fillId="0" borderId="41" xfId="0" applyFont="1" applyBorder="1" applyAlignment="1" applyProtection="1">
      <alignment horizontal="center" vertical="center" textRotation="255" shrinkToFit="1"/>
      <protection locked="0"/>
    </xf>
    <xf numFmtId="176" fontId="3" fillId="0" borderId="30" xfId="0" applyNumberFormat="1" applyFont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distributed" vertical="center" shrinkToFit="1"/>
      <protection locked="0"/>
    </xf>
    <xf numFmtId="0" fontId="0" fillId="0" borderId="30" xfId="0" applyBorder="1" applyAlignment="1" applyProtection="1">
      <alignment horizontal="distributed" vertical="center" shrinkToFit="1"/>
      <protection locked="0"/>
    </xf>
    <xf numFmtId="0" fontId="0" fillId="0" borderId="10" xfId="0" applyBorder="1" applyAlignment="1" applyProtection="1">
      <alignment horizontal="distributed" vertical="center" shrinkToFit="1"/>
      <protection locked="0"/>
    </xf>
    <xf numFmtId="0" fontId="0" fillId="0" borderId="0" xfId="0" applyBorder="1" applyAlignment="1" applyProtection="1">
      <alignment horizontal="distributed" vertical="center" shrinkToFit="1"/>
      <protection locked="0"/>
    </xf>
    <xf numFmtId="0" fontId="0" fillId="0" borderId="15" xfId="0" applyBorder="1" applyAlignment="1" applyProtection="1">
      <alignment horizontal="distributed" vertical="center" shrinkToFit="1"/>
      <protection locked="0"/>
    </xf>
    <xf numFmtId="0" fontId="0" fillId="0" borderId="16" xfId="0" applyBorder="1" applyAlignment="1" applyProtection="1">
      <alignment horizontal="distributed" vertical="center" shrinkToFit="1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textRotation="255"/>
      <protection locked="0"/>
    </xf>
    <xf numFmtId="0" fontId="5" fillId="0" borderId="41" xfId="0" applyFont="1" applyBorder="1" applyAlignment="1" applyProtection="1">
      <alignment horizontal="center" vertical="center" textRotation="255"/>
      <protection locked="0"/>
    </xf>
    <xf numFmtId="177" fontId="0" fillId="0" borderId="58" xfId="0" applyNumberFormat="1" applyBorder="1" applyAlignment="1" applyProtection="1">
      <alignment horizontal="center" vertical="center"/>
      <protection locked="0"/>
    </xf>
    <xf numFmtId="177" fontId="0" fillId="0" borderId="59" xfId="0" applyNumberFormat="1" applyBorder="1" applyAlignment="1" applyProtection="1">
      <alignment horizontal="center" vertical="center"/>
      <protection locked="0"/>
    </xf>
    <xf numFmtId="176" fontId="5" fillId="0" borderId="29" xfId="0" applyNumberFormat="1" applyFon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distributed" vertical="center" shrinkToFit="1"/>
      <protection locked="0"/>
    </xf>
    <xf numFmtId="0" fontId="0" fillId="0" borderId="53" xfId="0" applyBorder="1" applyAlignment="1" applyProtection="1">
      <alignment horizontal="distributed" vertical="center" shrinkToFit="1"/>
      <protection locked="0"/>
    </xf>
    <xf numFmtId="0" fontId="0" fillId="0" borderId="60" xfId="0" applyBorder="1" applyAlignment="1" applyProtection="1">
      <alignment horizontal="distributed" vertical="center" shrinkToFit="1"/>
      <protection locked="0"/>
    </xf>
    <xf numFmtId="0" fontId="0" fillId="0" borderId="61" xfId="0" applyBorder="1" applyAlignment="1" applyProtection="1">
      <alignment horizontal="distributed" vertical="center" shrinkToFi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 textRotation="255"/>
      <protection locked="0"/>
    </xf>
    <xf numFmtId="0" fontId="0" fillId="0" borderId="69" xfId="0" applyBorder="1" applyAlignment="1" applyProtection="1">
      <alignment horizontal="center" vertical="center" textRotation="255"/>
      <protection locked="0"/>
    </xf>
    <xf numFmtId="0" fontId="0" fillId="0" borderId="10" xfId="0" applyBorder="1" applyAlignment="1" applyProtection="1">
      <alignment horizontal="center" vertical="center" textRotation="255"/>
      <protection locked="0"/>
    </xf>
    <xf numFmtId="0" fontId="0" fillId="0" borderId="11" xfId="0" applyBorder="1" applyAlignment="1" applyProtection="1">
      <alignment horizontal="center" vertical="center" textRotation="255"/>
      <protection locked="0"/>
    </xf>
    <xf numFmtId="0" fontId="0" fillId="0" borderId="31" xfId="0" applyBorder="1" applyAlignment="1" applyProtection="1">
      <alignment horizontal="center" vertical="center" textRotation="255"/>
      <protection locked="0"/>
    </xf>
    <xf numFmtId="0" fontId="0" fillId="0" borderId="70" xfId="0" applyBorder="1" applyAlignment="1" applyProtection="1">
      <alignment horizontal="center" vertical="center" textRotation="255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 textRotation="255" shrinkToFit="1"/>
      <protection locked="0"/>
    </xf>
    <xf numFmtId="0" fontId="5" fillId="0" borderId="39" xfId="0" applyFont="1" applyBorder="1" applyAlignment="1" applyProtection="1">
      <alignment horizontal="center" vertical="center" textRotation="255" shrinkToFit="1"/>
      <protection locked="0"/>
    </xf>
    <xf numFmtId="0" fontId="5" fillId="0" borderId="39" xfId="0" applyFont="1" applyBorder="1" applyAlignment="1" applyProtection="1">
      <alignment horizontal="center" vertical="center" textRotation="255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 textRotation="255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 textRotation="255"/>
      <protection locked="0"/>
    </xf>
    <xf numFmtId="0" fontId="3" fillId="0" borderId="16" xfId="0" applyFont="1" applyBorder="1" applyAlignment="1" applyProtection="1">
      <alignment horizontal="center" vertical="center" textRotation="255"/>
      <protection locked="0"/>
    </xf>
    <xf numFmtId="176" fontId="0" fillId="0" borderId="29" xfId="0" applyNumberFormat="1" applyBorder="1" applyAlignment="1" applyProtection="1">
      <alignment horizontal="center" vertical="center"/>
      <protection locked="0"/>
    </xf>
    <xf numFmtId="176" fontId="0" fillId="0" borderId="30" xfId="0" applyNumberFormat="1" applyBorder="1" applyAlignment="1" applyProtection="1">
      <alignment horizontal="center" vertical="center"/>
      <protection locked="0"/>
    </xf>
    <xf numFmtId="176" fontId="0" fillId="0" borderId="15" xfId="0" applyNumberFormat="1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textRotation="255" shrinkToFi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center" vertical="center" textRotation="255"/>
      <protection locked="0"/>
    </xf>
    <xf numFmtId="0" fontId="3" fillId="0" borderId="45" xfId="0" applyFont="1" applyBorder="1" applyAlignment="1" applyProtection="1">
      <alignment horizontal="center" vertical="center" textRotation="255"/>
      <protection locked="0"/>
    </xf>
    <xf numFmtId="0" fontId="0" fillId="0" borderId="30" xfId="0" applyBorder="1" applyAlignment="1" applyProtection="1">
      <alignment horizontal="center" vertical="center" textRotation="255" shrinkToFit="1"/>
      <protection locked="0"/>
    </xf>
    <xf numFmtId="0" fontId="0" fillId="0" borderId="39" xfId="0" applyBorder="1" applyAlignment="1" applyProtection="1">
      <alignment horizontal="center" vertical="center" textRotation="255" shrinkToFit="1"/>
      <protection locked="0"/>
    </xf>
    <xf numFmtId="0" fontId="0" fillId="0" borderId="16" xfId="0" applyBorder="1" applyAlignment="1" applyProtection="1">
      <alignment horizontal="center" vertical="center" textRotation="255" shrinkToFit="1"/>
      <protection locked="0"/>
    </xf>
    <xf numFmtId="0" fontId="0" fillId="0" borderId="17" xfId="0" applyBorder="1" applyAlignment="1" applyProtection="1">
      <alignment horizontal="center" vertical="center" textRotation="255" shrinkToFit="1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35" xfId="0" applyFont="1" applyBorder="1" applyAlignment="1" applyProtection="1">
      <alignment horizontal="center" vertical="center" textRotation="255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49" fontId="0" fillId="0" borderId="61" xfId="0" applyNumberFormat="1" applyBorder="1" applyAlignment="1" applyProtection="1">
      <alignment horizontal="center" vertical="center"/>
      <protection locked="0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176" fontId="3" fillId="0" borderId="30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 textRotation="255"/>
    </xf>
    <xf numFmtId="176" fontId="3" fillId="0" borderId="45" xfId="0" applyNumberFormat="1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0" xfId="0" applyBorder="1" applyAlignment="1">
      <alignment horizontal="center" vertical="center" textRotation="255" shrinkToFit="1"/>
    </xf>
    <xf numFmtId="0" fontId="0" fillId="0" borderId="39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distributed" vertical="center" shrinkToFit="1"/>
    </xf>
    <xf numFmtId="0" fontId="0" fillId="0" borderId="32" xfId="0" applyBorder="1" applyAlignment="1">
      <alignment horizontal="distributed" vertical="center" shrinkToFit="1"/>
    </xf>
    <xf numFmtId="49" fontId="0" fillId="0" borderId="32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177" fontId="0" fillId="0" borderId="84" xfId="0" applyNumberFormat="1" applyBorder="1" applyAlignment="1">
      <alignment horizontal="center" vertical="center"/>
    </xf>
    <xf numFmtId="177" fontId="0" fillId="0" borderId="85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8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7" fillId="0" borderId="52" xfId="0" applyFont="1" applyBorder="1" applyAlignment="1">
      <alignment horizontal="distributed" vertical="center" shrinkToFit="1"/>
    </xf>
    <xf numFmtId="0" fontId="7" fillId="0" borderId="53" xfId="0" applyFont="1" applyBorder="1" applyAlignment="1">
      <alignment horizontal="distributed" vertical="center" shrinkToFit="1"/>
    </xf>
    <xf numFmtId="0" fontId="7" fillId="0" borderId="42" xfId="0" applyFont="1" applyBorder="1" applyAlignment="1">
      <alignment horizontal="distributed" vertical="center" shrinkToFit="1"/>
    </xf>
    <xf numFmtId="0" fontId="7" fillId="0" borderId="32" xfId="0" applyFont="1" applyBorder="1" applyAlignment="1">
      <alignment horizontal="distributed" vertical="center" shrinkToFit="1"/>
    </xf>
    <xf numFmtId="0" fontId="7" fillId="0" borderId="54" xfId="0" applyFont="1" applyBorder="1" applyAlignment="1">
      <alignment horizontal="distributed" vertical="center" shrinkToFit="1"/>
    </xf>
    <xf numFmtId="0" fontId="7" fillId="0" borderId="55" xfId="0" applyFont="1" applyBorder="1" applyAlignment="1">
      <alignment horizontal="distributed" vertical="center" shrinkToFit="1"/>
    </xf>
    <xf numFmtId="49" fontId="0" fillId="0" borderId="53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52" xfId="0" applyBorder="1" applyAlignment="1">
      <alignment horizontal="distributed" vertical="center" shrinkToFit="1"/>
    </xf>
    <xf numFmtId="0" fontId="0" fillId="0" borderId="53" xfId="0" applyBorder="1" applyAlignment="1">
      <alignment horizontal="distributed" vertical="center" shrinkToFit="1"/>
    </xf>
    <xf numFmtId="0" fontId="0" fillId="0" borderId="60" xfId="0" applyBorder="1" applyAlignment="1">
      <alignment horizontal="distributed" vertical="center" shrinkToFit="1"/>
    </xf>
    <xf numFmtId="0" fontId="0" fillId="0" borderId="61" xfId="0" applyBorder="1" applyAlignment="1">
      <alignment horizontal="distributed" vertical="center" shrinkToFit="1"/>
    </xf>
    <xf numFmtId="49" fontId="0" fillId="0" borderId="61" xfId="0" applyNumberForma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177" fontId="0" fillId="0" borderId="86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wmf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17</xdr:row>
      <xdr:rowOff>114300</xdr:rowOff>
    </xdr:from>
    <xdr:to>
      <xdr:col>1</xdr:col>
      <xdr:colOff>9525</xdr:colOff>
      <xdr:row>20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2480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1562100</xdr:colOff>
      <xdr:row>17</xdr:row>
      <xdr:rowOff>95250</xdr:rowOff>
    </xdr:from>
    <xdr:to>
      <xdr:col>2</xdr:col>
      <xdr:colOff>2162175</xdr:colOff>
      <xdr:row>20</xdr:row>
      <xdr:rowOff>66675</xdr:rowOff>
    </xdr:to>
    <xdr:pic>
      <xdr:nvPicPr>
        <xdr:cNvPr id="2" name="図 4" descr="C:\Users\ta-yamaguchi.NISHIKI\AppData\Local\Microsoft\Windows\Temporary Internet Files\Content.IE5\8A8M6F35\MC900250042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3228975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21</xdr:row>
      <xdr:rowOff>123825</xdr:rowOff>
    </xdr:from>
    <xdr:to>
      <xdr:col>1</xdr:col>
      <xdr:colOff>47625</xdr:colOff>
      <xdr:row>24</xdr:row>
      <xdr:rowOff>123825</xdr:rowOff>
    </xdr:to>
    <xdr:pic>
      <xdr:nvPicPr>
        <xdr:cNvPr id="3" name="図 6" descr="C:\Users\ta-yamaguchi.NISHIKI\AppData\Local\Microsoft\Windows\Temporary Internet Files\Content.IE5\BZLQ2500\MC900441498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394335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1600200</xdr:colOff>
      <xdr:row>21</xdr:row>
      <xdr:rowOff>142875</xdr:rowOff>
    </xdr:from>
    <xdr:to>
      <xdr:col>2</xdr:col>
      <xdr:colOff>2152650</xdr:colOff>
      <xdr:row>24</xdr:row>
      <xdr:rowOff>95250</xdr:rowOff>
    </xdr:to>
    <xdr:pic>
      <xdr:nvPicPr>
        <xdr:cNvPr id="4" name="図 7" descr="C:\Users\ta-yamaguchi.NISHIKI\AppData\Local\Microsoft\Windows\Temporary Internet Files\Content.IE5\GUE6145D\MC900434695[1]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81400" y="39624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3</xdr:row>
      <xdr:rowOff>76200</xdr:rowOff>
    </xdr:from>
    <xdr:to>
      <xdr:col>30</xdr:col>
      <xdr:colOff>95250</xdr:colOff>
      <xdr:row>5</xdr:row>
      <xdr:rowOff>76200</xdr:rowOff>
    </xdr:to>
    <xdr:sp>
      <xdr:nvSpPr>
        <xdr:cNvPr id="1" name="Oval 1"/>
        <xdr:cNvSpPr>
          <a:spLocks/>
        </xdr:cNvSpPr>
      </xdr:nvSpPr>
      <xdr:spPr>
        <a:xfrm>
          <a:off x="3238500" y="600075"/>
          <a:ext cx="33337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96</xdr:col>
      <xdr:colOff>19050</xdr:colOff>
      <xdr:row>3</xdr:row>
      <xdr:rowOff>76200</xdr:rowOff>
    </xdr:from>
    <xdr:to>
      <xdr:col>98</xdr:col>
      <xdr:colOff>104775</xdr:colOff>
      <xdr:row>5</xdr:row>
      <xdr:rowOff>76200</xdr:rowOff>
    </xdr:to>
    <xdr:sp>
      <xdr:nvSpPr>
        <xdr:cNvPr id="2" name="Oval 3"/>
        <xdr:cNvSpPr>
          <a:spLocks/>
        </xdr:cNvSpPr>
      </xdr:nvSpPr>
      <xdr:spPr>
        <a:xfrm>
          <a:off x="11591925" y="600075"/>
          <a:ext cx="29527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15</xdr:col>
      <xdr:colOff>76200</xdr:colOff>
      <xdr:row>21</xdr:row>
      <xdr:rowOff>28575</xdr:rowOff>
    </xdr:from>
    <xdr:to>
      <xdr:col>18</xdr:col>
      <xdr:colOff>28575</xdr:colOff>
      <xdr:row>23</xdr:row>
      <xdr:rowOff>0</xdr:rowOff>
    </xdr:to>
    <xdr:sp>
      <xdr:nvSpPr>
        <xdr:cNvPr id="3" name="中間1"/>
        <xdr:cNvSpPr>
          <a:spLocks/>
        </xdr:cNvSpPr>
      </xdr:nvSpPr>
      <xdr:spPr>
        <a:xfrm>
          <a:off x="1981200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21</xdr:row>
      <xdr:rowOff>28575</xdr:rowOff>
    </xdr:from>
    <xdr:to>
      <xdr:col>20</xdr:col>
      <xdr:colOff>19050</xdr:colOff>
      <xdr:row>23</xdr:row>
      <xdr:rowOff>0</xdr:rowOff>
    </xdr:to>
    <xdr:sp>
      <xdr:nvSpPr>
        <xdr:cNvPr id="4" name="予定1" hidden="1"/>
        <xdr:cNvSpPr>
          <a:spLocks/>
        </xdr:cNvSpPr>
      </xdr:nvSpPr>
      <xdr:spPr>
        <a:xfrm>
          <a:off x="2181225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21</xdr:row>
      <xdr:rowOff>28575</xdr:rowOff>
    </xdr:from>
    <xdr:to>
      <xdr:col>22</xdr:col>
      <xdr:colOff>19050</xdr:colOff>
      <xdr:row>23</xdr:row>
      <xdr:rowOff>0</xdr:rowOff>
    </xdr:to>
    <xdr:sp>
      <xdr:nvSpPr>
        <xdr:cNvPr id="5" name="確定1" hidden="1"/>
        <xdr:cNvSpPr>
          <a:spLocks/>
        </xdr:cNvSpPr>
      </xdr:nvSpPr>
      <xdr:spPr>
        <a:xfrm>
          <a:off x="2390775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21</xdr:row>
      <xdr:rowOff>28575</xdr:rowOff>
    </xdr:from>
    <xdr:to>
      <xdr:col>24</xdr:col>
      <xdr:colOff>19050</xdr:colOff>
      <xdr:row>23</xdr:row>
      <xdr:rowOff>0</xdr:rowOff>
    </xdr:to>
    <xdr:sp>
      <xdr:nvSpPr>
        <xdr:cNvPr id="6" name="修正1" hidden="1"/>
        <xdr:cNvSpPr>
          <a:spLocks/>
        </xdr:cNvSpPr>
      </xdr:nvSpPr>
      <xdr:spPr>
        <a:xfrm>
          <a:off x="2600325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21</xdr:row>
      <xdr:rowOff>28575</xdr:rowOff>
    </xdr:from>
    <xdr:to>
      <xdr:col>26</xdr:col>
      <xdr:colOff>28575</xdr:colOff>
      <xdr:row>23</xdr:row>
      <xdr:rowOff>0</xdr:rowOff>
    </xdr:to>
    <xdr:sp>
      <xdr:nvSpPr>
        <xdr:cNvPr id="7" name="更正1" hidden="1"/>
        <xdr:cNvSpPr>
          <a:spLocks/>
        </xdr:cNvSpPr>
      </xdr:nvSpPr>
      <xdr:spPr>
        <a:xfrm>
          <a:off x="2819400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21</xdr:row>
      <xdr:rowOff>28575</xdr:rowOff>
    </xdr:from>
    <xdr:to>
      <xdr:col>28</xdr:col>
      <xdr:colOff>28575</xdr:colOff>
      <xdr:row>23</xdr:row>
      <xdr:rowOff>0</xdr:rowOff>
    </xdr:to>
    <xdr:sp>
      <xdr:nvSpPr>
        <xdr:cNvPr id="8" name="決定1" hidden="1"/>
        <xdr:cNvSpPr>
          <a:spLocks/>
        </xdr:cNvSpPr>
      </xdr:nvSpPr>
      <xdr:spPr>
        <a:xfrm>
          <a:off x="3028950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21</xdr:row>
      <xdr:rowOff>28575</xdr:rowOff>
    </xdr:from>
    <xdr:to>
      <xdr:col>30</xdr:col>
      <xdr:colOff>28575</xdr:colOff>
      <xdr:row>23</xdr:row>
      <xdr:rowOff>0</xdr:rowOff>
    </xdr:to>
    <xdr:sp>
      <xdr:nvSpPr>
        <xdr:cNvPr id="9" name="その他1" hidden="1"/>
        <xdr:cNvSpPr>
          <a:spLocks/>
        </xdr:cNvSpPr>
      </xdr:nvSpPr>
      <xdr:spPr>
        <a:xfrm>
          <a:off x="3238500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76200</xdr:colOff>
      <xdr:row>21</xdr:row>
      <xdr:rowOff>28575</xdr:rowOff>
    </xdr:from>
    <xdr:to>
      <xdr:col>51</xdr:col>
      <xdr:colOff>28575</xdr:colOff>
      <xdr:row>23</xdr:row>
      <xdr:rowOff>0</xdr:rowOff>
    </xdr:to>
    <xdr:sp>
      <xdr:nvSpPr>
        <xdr:cNvPr id="10" name="中間2"/>
        <xdr:cNvSpPr>
          <a:spLocks/>
        </xdr:cNvSpPr>
      </xdr:nvSpPr>
      <xdr:spPr>
        <a:xfrm>
          <a:off x="6029325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76200</xdr:colOff>
      <xdr:row>21</xdr:row>
      <xdr:rowOff>28575</xdr:rowOff>
    </xdr:from>
    <xdr:to>
      <xdr:col>53</xdr:col>
      <xdr:colOff>28575</xdr:colOff>
      <xdr:row>23</xdr:row>
      <xdr:rowOff>0</xdr:rowOff>
    </xdr:to>
    <xdr:sp>
      <xdr:nvSpPr>
        <xdr:cNvPr id="11" name="予定2" hidden="1"/>
        <xdr:cNvSpPr>
          <a:spLocks/>
        </xdr:cNvSpPr>
      </xdr:nvSpPr>
      <xdr:spPr>
        <a:xfrm>
          <a:off x="6238875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76200</xdr:colOff>
      <xdr:row>21</xdr:row>
      <xdr:rowOff>28575</xdr:rowOff>
    </xdr:from>
    <xdr:to>
      <xdr:col>55</xdr:col>
      <xdr:colOff>28575</xdr:colOff>
      <xdr:row>23</xdr:row>
      <xdr:rowOff>0</xdr:rowOff>
    </xdr:to>
    <xdr:sp>
      <xdr:nvSpPr>
        <xdr:cNvPr id="12" name="確定2" hidden="1"/>
        <xdr:cNvSpPr>
          <a:spLocks/>
        </xdr:cNvSpPr>
      </xdr:nvSpPr>
      <xdr:spPr>
        <a:xfrm>
          <a:off x="6448425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76200</xdr:colOff>
      <xdr:row>21</xdr:row>
      <xdr:rowOff>28575</xdr:rowOff>
    </xdr:from>
    <xdr:to>
      <xdr:col>57</xdr:col>
      <xdr:colOff>28575</xdr:colOff>
      <xdr:row>23</xdr:row>
      <xdr:rowOff>0</xdr:rowOff>
    </xdr:to>
    <xdr:sp>
      <xdr:nvSpPr>
        <xdr:cNvPr id="13" name="修正2" hidden="1"/>
        <xdr:cNvSpPr>
          <a:spLocks/>
        </xdr:cNvSpPr>
      </xdr:nvSpPr>
      <xdr:spPr>
        <a:xfrm>
          <a:off x="6657975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76200</xdr:colOff>
      <xdr:row>21</xdr:row>
      <xdr:rowOff>28575</xdr:rowOff>
    </xdr:from>
    <xdr:to>
      <xdr:col>59</xdr:col>
      <xdr:colOff>28575</xdr:colOff>
      <xdr:row>23</xdr:row>
      <xdr:rowOff>0</xdr:rowOff>
    </xdr:to>
    <xdr:sp>
      <xdr:nvSpPr>
        <xdr:cNvPr id="14" name="更正2" hidden="1"/>
        <xdr:cNvSpPr>
          <a:spLocks/>
        </xdr:cNvSpPr>
      </xdr:nvSpPr>
      <xdr:spPr>
        <a:xfrm>
          <a:off x="6867525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76200</xdr:colOff>
      <xdr:row>21</xdr:row>
      <xdr:rowOff>28575</xdr:rowOff>
    </xdr:from>
    <xdr:to>
      <xdr:col>61</xdr:col>
      <xdr:colOff>28575</xdr:colOff>
      <xdr:row>23</xdr:row>
      <xdr:rowOff>0</xdr:rowOff>
    </xdr:to>
    <xdr:sp>
      <xdr:nvSpPr>
        <xdr:cNvPr id="15" name="決定2" hidden="1"/>
        <xdr:cNvSpPr>
          <a:spLocks/>
        </xdr:cNvSpPr>
      </xdr:nvSpPr>
      <xdr:spPr>
        <a:xfrm>
          <a:off x="7077075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21</xdr:row>
      <xdr:rowOff>28575</xdr:rowOff>
    </xdr:from>
    <xdr:to>
      <xdr:col>63</xdr:col>
      <xdr:colOff>28575</xdr:colOff>
      <xdr:row>23</xdr:row>
      <xdr:rowOff>0</xdr:rowOff>
    </xdr:to>
    <xdr:sp>
      <xdr:nvSpPr>
        <xdr:cNvPr id="16" name="その他2" hidden="1"/>
        <xdr:cNvSpPr>
          <a:spLocks/>
        </xdr:cNvSpPr>
      </xdr:nvSpPr>
      <xdr:spPr>
        <a:xfrm>
          <a:off x="7286625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76200</xdr:colOff>
      <xdr:row>21</xdr:row>
      <xdr:rowOff>28575</xdr:rowOff>
    </xdr:from>
    <xdr:to>
      <xdr:col>84</xdr:col>
      <xdr:colOff>28575</xdr:colOff>
      <xdr:row>23</xdr:row>
      <xdr:rowOff>0</xdr:rowOff>
    </xdr:to>
    <xdr:sp>
      <xdr:nvSpPr>
        <xdr:cNvPr id="17" name="中間3"/>
        <xdr:cNvSpPr>
          <a:spLocks/>
        </xdr:cNvSpPr>
      </xdr:nvSpPr>
      <xdr:spPr>
        <a:xfrm>
          <a:off x="10077450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76200</xdr:colOff>
      <xdr:row>21</xdr:row>
      <xdr:rowOff>28575</xdr:rowOff>
    </xdr:from>
    <xdr:to>
      <xdr:col>86</xdr:col>
      <xdr:colOff>28575</xdr:colOff>
      <xdr:row>23</xdr:row>
      <xdr:rowOff>0</xdr:rowOff>
    </xdr:to>
    <xdr:sp>
      <xdr:nvSpPr>
        <xdr:cNvPr id="18" name="予定3" hidden="1"/>
        <xdr:cNvSpPr>
          <a:spLocks/>
        </xdr:cNvSpPr>
      </xdr:nvSpPr>
      <xdr:spPr>
        <a:xfrm>
          <a:off x="10287000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76200</xdr:colOff>
      <xdr:row>21</xdr:row>
      <xdr:rowOff>47625</xdr:rowOff>
    </xdr:from>
    <xdr:to>
      <xdr:col>88</xdr:col>
      <xdr:colOff>28575</xdr:colOff>
      <xdr:row>23</xdr:row>
      <xdr:rowOff>19050</xdr:rowOff>
    </xdr:to>
    <xdr:sp>
      <xdr:nvSpPr>
        <xdr:cNvPr id="19" name="確定3" hidden="1"/>
        <xdr:cNvSpPr>
          <a:spLocks/>
        </xdr:cNvSpPr>
      </xdr:nvSpPr>
      <xdr:spPr>
        <a:xfrm>
          <a:off x="10496550" y="343852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76200</xdr:colOff>
      <xdr:row>21</xdr:row>
      <xdr:rowOff>28575</xdr:rowOff>
    </xdr:from>
    <xdr:to>
      <xdr:col>90</xdr:col>
      <xdr:colOff>28575</xdr:colOff>
      <xdr:row>23</xdr:row>
      <xdr:rowOff>0</xdr:rowOff>
    </xdr:to>
    <xdr:sp>
      <xdr:nvSpPr>
        <xdr:cNvPr id="20" name="修正3" hidden="1"/>
        <xdr:cNvSpPr>
          <a:spLocks/>
        </xdr:cNvSpPr>
      </xdr:nvSpPr>
      <xdr:spPr>
        <a:xfrm>
          <a:off x="10706100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76200</xdr:colOff>
      <xdr:row>21</xdr:row>
      <xdr:rowOff>28575</xdr:rowOff>
    </xdr:from>
    <xdr:to>
      <xdr:col>92</xdr:col>
      <xdr:colOff>28575</xdr:colOff>
      <xdr:row>23</xdr:row>
      <xdr:rowOff>0</xdr:rowOff>
    </xdr:to>
    <xdr:sp>
      <xdr:nvSpPr>
        <xdr:cNvPr id="21" name="更正3" hidden="1"/>
        <xdr:cNvSpPr>
          <a:spLocks/>
        </xdr:cNvSpPr>
      </xdr:nvSpPr>
      <xdr:spPr>
        <a:xfrm>
          <a:off x="10915650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76200</xdr:colOff>
      <xdr:row>21</xdr:row>
      <xdr:rowOff>28575</xdr:rowOff>
    </xdr:from>
    <xdr:to>
      <xdr:col>94</xdr:col>
      <xdr:colOff>28575</xdr:colOff>
      <xdr:row>23</xdr:row>
      <xdr:rowOff>0</xdr:rowOff>
    </xdr:to>
    <xdr:sp>
      <xdr:nvSpPr>
        <xdr:cNvPr id="22" name="決定3" hidden="1"/>
        <xdr:cNvSpPr>
          <a:spLocks/>
        </xdr:cNvSpPr>
      </xdr:nvSpPr>
      <xdr:spPr>
        <a:xfrm>
          <a:off x="11125200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76200</xdr:colOff>
      <xdr:row>21</xdr:row>
      <xdr:rowOff>28575</xdr:rowOff>
    </xdr:from>
    <xdr:to>
      <xdr:col>96</xdr:col>
      <xdr:colOff>28575</xdr:colOff>
      <xdr:row>23</xdr:row>
      <xdr:rowOff>0</xdr:rowOff>
    </xdr:to>
    <xdr:sp>
      <xdr:nvSpPr>
        <xdr:cNvPr id="23" name="その他3" hidden="1"/>
        <xdr:cNvSpPr>
          <a:spLocks/>
        </xdr:cNvSpPr>
      </xdr:nvSpPr>
      <xdr:spPr>
        <a:xfrm>
          <a:off x="11334750" y="3419475"/>
          <a:ext cx="2667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3</xdr:row>
      <xdr:rowOff>76200</xdr:rowOff>
    </xdr:from>
    <xdr:to>
      <xdr:col>65</xdr:col>
      <xdr:colOff>104775</xdr:colOff>
      <xdr:row>5</xdr:row>
      <xdr:rowOff>76200</xdr:rowOff>
    </xdr:to>
    <xdr:sp>
      <xdr:nvSpPr>
        <xdr:cNvPr id="24" name="Oval 3"/>
        <xdr:cNvSpPr>
          <a:spLocks/>
        </xdr:cNvSpPr>
      </xdr:nvSpPr>
      <xdr:spPr>
        <a:xfrm>
          <a:off x="7543800" y="600075"/>
          <a:ext cx="29527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647700</xdr:colOff>
      <xdr:row>31</xdr:row>
      <xdr:rowOff>142875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568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7</xdr:row>
      <xdr:rowOff>161925</xdr:rowOff>
    </xdr:from>
    <xdr:to>
      <xdr:col>4</xdr:col>
      <xdr:colOff>609600</xdr:colOff>
      <xdr:row>18</xdr:row>
      <xdr:rowOff>152400</xdr:rowOff>
    </xdr:to>
    <xdr:sp>
      <xdr:nvSpPr>
        <xdr:cNvPr id="2" name="円/楕円 2"/>
        <xdr:cNvSpPr>
          <a:spLocks/>
        </xdr:cNvSpPr>
      </xdr:nvSpPr>
      <xdr:spPr>
        <a:xfrm>
          <a:off x="581025" y="1419225"/>
          <a:ext cx="2771775" cy="20478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76200</xdr:rowOff>
    </xdr:from>
    <xdr:to>
      <xdr:col>9</xdr:col>
      <xdr:colOff>400050</xdr:colOff>
      <xdr:row>12</xdr:row>
      <xdr:rowOff>66675</xdr:rowOff>
    </xdr:to>
    <xdr:sp>
      <xdr:nvSpPr>
        <xdr:cNvPr id="3" name="線吹き出し 1 (枠付き) 3"/>
        <xdr:cNvSpPr>
          <a:spLocks/>
        </xdr:cNvSpPr>
      </xdr:nvSpPr>
      <xdr:spPr>
        <a:xfrm>
          <a:off x="4514850" y="933450"/>
          <a:ext cx="2057400" cy="1419225"/>
        </a:xfrm>
        <a:prstGeom prst="borderCallout1">
          <a:avLst>
            <a:gd name="adj1" fmla="val -127509"/>
            <a:gd name="adj2" fmla="val 6037"/>
            <a:gd name="adj3" fmla="val -49550"/>
            <a:gd name="adj4" fmla="val -4259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①青色で塗りつぶしてあるセルに各項目の情報を入力してください。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その他理由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欄は上段の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申告区分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をその他にしたときのみ入力してください。</a:t>
          </a:r>
        </a:p>
      </xdr:txBody>
    </xdr:sp>
    <xdr:clientData/>
  </xdr:twoCellAnchor>
  <xdr:twoCellAnchor>
    <xdr:from>
      <xdr:col>0</xdr:col>
      <xdr:colOff>295275</xdr:colOff>
      <xdr:row>19</xdr:row>
      <xdr:rowOff>19050</xdr:rowOff>
    </xdr:from>
    <xdr:to>
      <xdr:col>4</xdr:col>
      <xdr:colOff>323850</xdr:colOff>
      <xdr:row>22</xdr:row>
      <xdr:rowOff>104775</xdr:rowOff>
    </xdr:to>
    <xdr:sp>
      <xdr:nvSpPr>
        <xdr:cNvPr id="4" name="円/楕円 4"/>
        <xdr:cNvSpPr>
          <a:spLocks/>
        </xdr:cNvSpPr>
      </xdr:nvSpPr>
      <xdr:spPr>
        <a:xfrm>
          <a:off x="295275" y="3505200"/>
          <a:ext cx="2771775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22</xdr:row>
      <xdr:rowOff>123825</xdr:rowOff>
    </xdr:from>
    <xdr:to>
      <xdr:col>4</xdr:col>
      <xdr:colOff>333375</xdr:colOff>
      <xdr:row>26</xdr:row>
      <xdr:rowOff>38100</xdr:rowOff>
    </xdr:to>
    <xdr:sp>
      <xdr:nvSpPr>
        <xdr:cNvPr id="5" name="円/楕円 5"/>
        <xdr:cNvSpPr>
          <a:spLocks/>
        </xdr:cNvSpPr>
      </xdr:nvSpPr>
      <xdr:spPr>
        <a:xfrm>
          <a:off x="304800" y="4124325"/>
          <a:ext cx="2771775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47625</xdr:rowOff>
    </xdr:from>
    <xdr:to>
      <xdr:col>9</xdr:col>
      <xdr:colOff>571500</xdr:colOff>
      <xdr:row>21</xdr:row>
      <xdr:rowOff>66675</xdr:rowOff>
    </xdr:to>
    <xdr:sp>
      <xdr:nvSpPr>
        <xdr:cNvPr id="6" name="線吹き出し 1 (枠付き) 6"/>
        <xdr:cNvSpPr>
          <a:spLocks/>
        </xdr:cNvSpPr>
      </xdr:nvSpPr>
      <xdr:spPr>
        <a:xfrm>
          <a:off x="3467100" y="3190875"/>
          <a:ext cx="3276600" cy="704850"/>
        </a:xfrm>
        <a:prstGeom prst="borderCallout1">
          <a:avLst>
            <a:gd name="adj1" fmla="val -70250"/>
            <a:gd name="adj2" fmla="val 10273"/>
            <a:gd name="adj3" fmla="val -49550"/>
            <a:gd name="adj4" fmla="val -4259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②全ての項目の入力が完了したら、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納付書印刷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ボタンをクリックしてください。入力した情報を基にプリンターに出力されます。</a:t>
          </a:r>
        </a:p>
      </xdr:txBody>
    </xdr:sp>
    <xdr:clientData/>
  </xdr:twoCellAnchor>
  <xdr:twoCellAnchor>
    <xdr:from>
      <xdr:col>5</xdr:col>
      <xdr:colOff>38100</xdr:colOff>
      <xdr:row>22</xdr:row>
      <xdr:rowOff>85725</xdr:rowOff>
    </xdr:from>
    <xdr:to>
      <xdr:col>9</xdr:col>
      <xdr:colOff>571500</xdr:colOff>
      <xdr:row>25</xdr:row>
      <xdr:rowOff>171450</xdr:rowOff>
    </xdr:to>
    <xdr:sp>
      <xdr:nvSpPr>
        <xdr:cNvPr id="7" name="線吹き出し 1 (枠付き) 7"/>
        <xdr:cNvSpPr>
          <a:spLocks/>
        </xdr:cNvSpPr>
      </xdr:nvSpPr>
      <xdr:spPr>
        <a:xfrm>
          <a:off x="3467100" y="4086225"/>
          <a:ext cx="3276600" cy="600075"/>
        </a:xfrm>
        <a:prstGeom prst="borderCallout1">
          <a:avLst>
            <a:gd name="adj1" fmla="val -62402"/>
            <a:gd name="adj2" fmla="val -5601"/>
            <a:gd name="adj3" fmla="val -49550"/>
            <a:gd name="adj4" fmla="val -4259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この操作説明をもう一度見たい場合は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操作説明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ボタンをクリックしてください。</a:t>
          </a:r>
        </a:p>
      </xdr:txBody>
    </xdr:sp>
    <xdr:clientData/>
  </xdr:twoCellAnchor>
  <xdr:twoCellAnchor editAs="oneCell">
    <xdr:from>
      <xdr:col>10</xdr:col>
      <xdr:colOff>200025</xdr:colOff>
      <xdr:row>2</xdr:row>
      <xdr:rowOff>47625</xdr:rowOff>
    </xdr:from>
    <xdr:to>
      <xdr:col>11</xdr:col>
      <xdr:colOff>47625</xdr:colOff>
      <xdr:row>4</xdr:row>
      <xdr:rowOff>114300</xdr:rowOff>
    </xdr:to>
    <xdr:pic>
      <xdr:nvPicPr>
        <xdr:cNvPr id="8" name="図 10" descr="C:\Users\ta-yamaguchi.NISHIKI\AppData\Local\Microsoft\Windows\Temporary Internet Files\Content.IE5\8A8M6F35\MC900237843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39052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609600</xdr:colOff>
      <xdr:row>2</xdr:row>
      <xdr:rowOff>57150</xdr:rowOff>
    </xdr:from>
    <xdr:to>
      <xdr:col>14</xdr:col>
      <xdr:colOff>371475</xdr:colOff>
      <xdr:row>4</xdr:row>
      <xdr:rowOff>104775</xdr:rowOff>
    </xdr:to>
    <xdr:pic>
      <xdr:nvPicPr>
        <xdr:cNvPr id="9" name="図 11" descr="C:\Users\ta-yamaguchi.NISHIKI\AppData\Local\Microsoft\Windows\Temporary Internet Files\Content.IE5\GUE6145D\MP900401813[1]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400050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C15"/>
  <sheetViews>
    <sheetView showGridLines="0" showRowColHeaders="0" tabSelected="1" zoomScalePageLayoutView="0" workbookViewId="0" topLeftCell="A1">
      <selection activeCell="AB13" sqref="AB13"/>
    </sheetView>
  </sheetViews>
  <sheetFormatPr defaultColWidth="0" defaultRowHeight="13.5" zeroHeight="1"/>
  <cols>
    <col min="1" max="1" width="13.125" style="0" bestFit="1" customWidth="1"/>
    <col min="2" max="2" width="12.875" style="0" customWidth="1"/>
    <col min="3" max="3" width="31.375" style="0" customWidth="1"/>
    <col min="4" max="4" width="9.00390625" style="0" hidden="1" customWidth="1"/>
    <col min="5" max="6" width="14.00390625" style="0" hidden="1" customWidth="1"/>
    <col min="7" max="8" width="12.875" style="0" hidden="1" customWidth="1"/>
    <col min="9" max="10" width="11.375" style="0" hidden="1" customWidth="1"/>
    <col min="11" max="12" width="10.25390625" style="0" hidden="1" customWidth="1"/>
    <col min="13" max="14" width="9.25390625" style="0" hidden="1" customWidth="1"/>
    <col min="15" max="15" width="7.875" style="0" hidden="1" customWidth="1"/>
    <col min="16" max="16" width="10.50390625" style="0" hidden="1" customWidth="1"/>
    <col min="17" max="17" width="6.875" style="0" hidden="1" customWidth="1"/>
    <col min="18" max="18" width="10.50390625" style="0" hidden="1" customWidth="1"/>
    <col min="19" max="19" width="5.875" style="0" hidden="1" customWidth="1"/>
    <col min="20" max="20" width="10.50390625" style="0" hidden="1" customWidth="1"/>
    <col min="21" max="21" width="4.50390625" style="0" hidden="1" customWidth="1"/>
    <col min="22" max="22" width="10.50390625" style="0" hidden="1" customWidth="1"/>
    <col min="23" max="23" width="3.50390625" style="0" hidden="1" customWidth="1"/>
    <col min="24" max="24" width="10.50390625" style="0" hidden="1" customWidth="1"/>
    <col min="25" max="25" width="2.625" style="0" hidden="1" customWidth="1"/>
    <col min="26" max="26" width="9.00390625" style="0" hidden="1" customWidth="1"/>
    <col min="27" max="30" width="9.00390625" style="0" customWidth="1"/>
    <col min="31" max="16384" width="9.00390625" style="0" hidden="1" customWidth="1"/>
  </cols>
  <sheetData>
    <row r="1" spans="1:3" ht="13.5">
      <c r="A1" s="41" t="s">
        <v>61</v>
      </c>
      <c r="B1" s="41"/>
      <c r="C1" s="41"/>
    </row>
    <row r="2" spans="1:29" ht="15" thickBot="1">
      <c r="A2" s="42"/>
      <c r="B2" s="42"/>
      <c r="C2" s="42"/>
      <c r="AB2" s="36"/>
      <c r="AC2" s="33" t="s">
        <v>59</v>
      </c>
    </row>
    <row r="3" spans="1:29" ht="15" thickBot="1">
      <c r="A3" s="32" t="s">
        <v>50</v>
      </c>
      <c r="B3" s="43"/>
      <c r="C3" s="44"/>
      <c r="D3" s="24"/>
      <c r="E3" s="24"/>
      <c r="F3" s="24"/>
      <c r="G3" s="24"/>
      <c r="H3" s="24"/>
      <c r="I3" s="25"/>
      <c r="J3" s="19"/>
      <c r="AB3" s="21"/>
      <c r="AC3" s="33" t="s">
        <v>60</v>
      </c>
    </row>
    <row r="4" spans="1:3" ht="15" thickBot="1">
      <c r="A4" s="32" t="s">
        <v>51</v>
      </c>
      <c r="B4" s="43"/>
      <c r="C4" s="44"/>
    </row>
    <row r="5" spans="1:3" ht="15" thickBot="1">
      <c r="A5" s="32" t="s">
        <v>52</v>
      </c>
      <c r="B5" s="34"/>
      <c r="C5" s="33"/>
    </row>
    <row r="6" spans="1:3" ht="15" thickBot="1">
      <c r="A6" s="32" t="s">
        <v>56</v>
      </c>
      <c r="B6" s="40"/>
      <c r="C6" s="33"/>
    </row>
    <row r="7" spans="1:3" ht="15" thickBot="1">
      <c r="A7" s="32" t="s">
        <v>53</v>
      </c>
      <c r="B7" s="49"/>
      <c r="C7" s="50"/>
    </row>
    <row r="8" spans="1:3" ht="15" thickBot="1">
      <c r="A8" s="32" t="s">
        <v>54</v>
      </c>
      <c r="B8" s="49"/>
      <c r="C8" s="50"/>
    </row>
    <row r="9" spans="1:25" ht="15" thickBot="1">
      <c r="A9" s="32" t="s">
        <v>55</v>
      </c>
      <c r="B9" s="35" t="s">
        <v>71</v>
      </c>
      <c r="C9" s="33"/>
      <c r="E9">
        <v>11</v>
      </c>
      <c r="G9">
        <v>10</v>
      </c>
      <c r="I9">
        <v>9</v>
      </c>
      <c r="K9">
        <v>8</v>
      </c>
      <c r="M9">
        <v>7</v>
      </c>
      <c r="O9">
        <v>6</v>
      </c>
      <c r="Q9">
        <v>5</v>
      </c>
      <c r="S9">
        <v>4</v>
      </c>
      <c r="U9">
        <v>3</v>
      </c>
      <c r="W9">
        <v>2</v>
      </c>
      <c r="Y9">
        <v>1</v>
      </c>
    </row>
    <row r="10" spans="1:25" ht="15" thickBot="1">
      <c r="A10" s="32" t="s">
        <v>58</v>
      </c>
      <c r="B10" s="37"/>
      <c r="C10" s="33"/>
      <c r="E10" s="20">
        <v>10000000000</v>
      </c>
      <c r="F10" s="20"/>
      <c r="G10" s="20">
        <v>1000000000</v>
      </c>
      <c r="H10" s="20"/>
      <c r="I10" s="20">
        <v>100000000</v>
      </c>
      <c r="J10" s="20"/>
      <c r="K10" s="20">
        <v>10000000</v>
      </c>
      <c r="L10" s="20"/>
      <c r="M10" s="20">
        <v>1000000</v>
      </c>
      <c r="N10" s="20"/>
      <c r="O10" s="20">
        <v>100000</v>
      </c>
      <c r="P10" s="20"/>
      <c r="Q10" s="20">
        <v>10000</v>
      </c>
      <c r="R10" s="20"/>
      <c r="S10" s="20">
        <v>1000</v>
      </c>
      <c r="T10" s="20"/>
      <c r="U10" s="20">
        <v>100</v>
      </c>
      <c r="V10" s="20"/>
      <c r="W10" s="20">
        <v>10</v>
      </c>
      <c r="X10" s="20"/>
      <c r="Y10" s="20">
        <v>1</v>
      </c>
    </row>
    <row r="11" spans="1:25" ht="14.25" thickBot="1">
      <c r="A11" s="32" t="s">
        <v>57</v>
      </c>
      <c r="B11" s="51"/>
      <c r="C11" s="52"/>
      <c r="D11">
        <f>LENB(B11)</f>
        <v>0</v>
      </c>
      <c r="E11" s="23">
        <f>INT(B11/$E$10)</f>
        <v>0</v>
      </c>
      <c r="F11">
        <f>B11-(E11*$E$10)</f>
        <v>0</v>
      </c>
      <c r="G11" s="21">
        <f>INT(F11/$G$10)</f>
        <v>0</v>
      </c>
      <c r="H11">
        <f>F11-(G11*$G$10)</f>
        <v>0</v>
      </c>
      <c r="I11" s="21">
        <f>INT(H11/I$10)</f>
        <v>0</v>
      </c>
      <c r="J11">
        <f>H11-(I11*$I$10)</f>
        <v>0</v>
      </c>
      <c r="K11" s="21">
        <f>INT(J11/$K$10)</f>
        <v>0</v>
      </c>
      <c r="L11" s="22">
        <f>J11-(K11*$K$10)</f>
        <v>0</v>
      </c>
      <c r="M11" s="21">
        <f>INT(L11/$M$10)</f>
        <v>0</v>
      </c>
      <c r="N11">
        <f>L11-(M11*$M$10)</f>
        <v>0</v>
      </c>
      <c r="O11" s="21">
        <f>INT(N11/$O$10)</f>
        <v>0</v>
      </c>
      <c r="P11">
        <f>N11-(O11*$O$10)</f>
        <v>0</v>
      </c>
      <c r="Q11" s="21">
        <f>INT(P11/$Q$10)</f>
        <v>0</v>
      </c>
      <c r="R11">
        <f>P11-(Q11*$Q$10)</f>
        <v>0</v>
      </c>
      <c r="S11" s="21">
        <f>INT(R11/$S$10)</f>
        <v>0</v>
      </c>
      <c r="T11">
        <f>R11-($S$10*S11)</f>
        <v>0</v>
      </c>
      <c r="U11" s="21">
        <f>INT(T11/$U$10)</f>
        <v>0</v>
      </c>
      <c r="V11">
        <f>T11-($U$10*U11)</f>
        <v>0</v>
      </c>
      <c r="W11" s="21">
        <f>INT(V11/$W$10)</f>
        <v>0</v>
      </c>
      <c r="X11">
        <f>V11-(W11*$W$10)</f>
        <v>0</v>
      </c>
      <c r="Y11" s="21">
        <f>INT(X11/$Y$10)</f>
        <v>0</v>
      </c>
    </row>
    <row r="12" spans="1:25" ht="14.25" thickBot="1">
      <c r="A12" s="32" t="s">
        <v>19</v>
      </c>
      <c r="B12" s="51"/>
      <c r="C12" s="52"/>
      <c r="D12">
        <f>LENB(B12)</f>
        <v>0</v>
      </c>
      <c r="E12" s="21">
        <f>INT(B12/$E$10)</f>
        <v>0</v>
      </c>
      <c r="F12">
        <f>B12-(E12*$E$10)</f>
        <v>0</v>
      </c>
      <c r="G12" s="21">
        <f>INT(F12/$G$10)</f>
        <v>0</v>
      </c>
      <c r="H12">
        <f>F12-(G12*$G$10)</f>
        <v>0</v>
      </c>
      <c r="I12" s="21">
        <f>INT(H12/I$10)</f>
        <v>0</v>
      </c>
      <c r="J12">
        <f>H12-(I12*$I$10)</f>
        <v>0</v>
      </c>
      <c r="K12" s="21">
        <f>INT(J12/$K$10)</f>
        <v>0</v>
      </c>
      <c r="L12" s="22">
        <f>J12-(K12*$K$10)</f>
        <v>0</v>
      </c>
      <c r="M12" s="21">
        <f>INT(L12/$M$10)</f>
        <v>0</v>
      </c>
      <c r="N12">
        <f>L12-(M12*$M$10)</f>
        <v>0</v>
      </c>
      <c r="O12" s="21">
        <f>INT(N12/$O$10)</f>
        <v>0</v>
      </c>
      <c r="P12">
        <f>N12-(O12*$O$10)</f>
        <v>0</v>
      </c>
      <c r="Q12" s="21">
        <f>INT(P12/$Q$10)</f>
        <v>0</v>
      </c>
      <c r="R12">
        <f>P12-(Q12*$Q$10)</f>
        <v>0</v>
      </c>
      <c r="S12" s="21">
        <f>INT(R12/$S$10)</f>
        <v>0</v>
      </c>
      <c r="T12">
        <f>R12-($S$10*S12)</f>
        <v>0</v>
      </c>
      <c r="U12" s="21">
        <f>INT(T12/$U$10)</f>
        <v>0</v>
      </c>
      <c r="V12">
        <f>T12-($U$10*U12)</f>
        <v>0</v>
      </c>
      <c r="W12" s="21">
        <f>INT(V12/$W$10)</f>
        <v>0</v>
      </c>
      <c r="X12">
        <f>V12-(W12*$W$10)</f>
        <v>0</v>
      </c>
      <c r="Y12" s="21">
        <f>INT(X12/$Y$10)</f>
        <v>0</v>
      </c>
    </row>
    <row r="13" spans="1:25" ht="14.25" thickBot="1">
      <c r="A13" s="32" t="s">
        <v>20</v>
      </c>
      <c r="B13" s="53"/>
      <c r="C13" s="54"/>
      <c r="D13">
        <f>LENB(B13)</f>
        <v>0</v>
      </c>
      <c r="E13" s="21">
        <f>INT(B13/$E$10)</f>
        <v>0</v>
      </c>
      <c r="F13">
        <f>B13-(E13*$E$10)</f>
        <v>0</v>
      </c>
      <c r="G13" s="21">
        <f>INT(F13/$G$10)</f>
        <v>0</v>
      </c>
      <c r="H13">
        <f>F13-(G13*$G$10)</f>
        <v>0</v>
      </c>
      <c r="I13" s="21">
        <f>INT(H13/I$10)</f>
        <v>0</v>
      </c>
      <c r="J13">
        <f>H13-(I13*$I$10)</f>
        <v>0</v>
      </c>
      <c r="K13" s="21">
        <f>INT(J13/$K$10)</f>
        <v>0</v>
      </c>
      <c r="L13" s="22">
        <f>J13-(K13*$K$10)</f>
        <v>0</v>
      </c>
      <c r="M13" s="21">
        <f>INT(L13/$M$10)</f>
        <v>0</v>
      </c>
      <c r="N13">
        <f>L13-(M13*$M$10)</f>
        <v>0</v>
      </c>
      <c r="O13" s="21">
        <f>INT(N13/$O$10)</f>
        <v>0</v>
      </c>
      <c r="P13">
        <f>N13-(O13*$O$10)</f>
        <v>0</v>
      </c>
      <c r="Q13" s="21">
        <f>INT(P13/$Q$10)</f>
        <v>0</v>
      </c>
      <c r="R13">
        <f>P13-(Q13*$Q$10)</f>
        <v>0</v>
      </c>
      <c r="S13" s="21">
        <f>INT(R13/$S$10)</f>
        <v>0</v>
      </c>
      <c r="T13">
        <f>R13-($S$10*S13)</f>
        <v>0</v>
      </c>
      <c r="U13" s="21">
        <f>INT(T13/$U$10)</f>
        <v>0</v>
      </c>
      <c r="V13">
        <f>T13-($U$10*U13)</f>
        <v>0</v>
      </c>
      <c r="W13" s="21">
        <f>INT(V13/$W$10)</f>
        <v>0</v>
      </c>
      <c r="X13">
        <f>V13-(W13*$W$10)</f>
        <v>0</v>
      </c>
      <c r="Y13" s="21">
        <f>INT(X13/$Y$10)</f>
        <v>0</v>
      </c>
    </row>
    <row r="14" spans="1:25" ht="14.25" thickBot="1">
      <c r="A14" s="32" t="s">
        <v>21</v>
      </c>
      <c r="B14" s="45"/>
      <c r="C14" s="46"/>
      <c r="D14">
        <f>LENB(B14)</f>
        <v>0</v>
      </c>
      <c r="E14" s="21">
        <f>INT(B14/$E$10)</f>
        <v>0</v>
      </c>
      <c r="F14">
        <f>B14-(E14*$E$10)</f>
        <v>0</v>
      </c>
      <c r="G14" s="21">
        <f>INT(F14/$G$10)</f>
        <v>0</v>
      </c>
      <c r="H14">
        <f>F14-(G14*$G$10)</f>
        <v>0</v>
      </c>
      <c r="I14" s="21">
        <f>INT(H14/I$10)</f>
        <v>0</v>
      </c>
      <c r="J14">
        <f>H14-(I14*$I$10)</f>
        <v>0</v>
      </c>
      <c r="K14" s="21">
        <f>INT(J14/$K$10)</f>
        <v>0</v>
      </c>
      <c r="L14" s="22">
        <f>J14-(K14*$K$10)</f>
        <v>0</v>
      </c>
      <c r="M14" s="21">
        <f>INT(L14/$M$10)</f>
        <v>0</v>
      </c>
      <c r="N14">
        <f>L14-(M14*$M$10)</f>
        <v>0</v>
      </c>
      <c r="O14" s="21">
        <f>INT(N14/$O$10)</f>
        <v>0</v>
      </c>
      <c r="P14">
        <f>N14-(O14*$O$10)</f>
        <v>0</v>
      </c>
      <c r="Q14" s="21">
        <f>INT(P14/$Q$10)</f>
        <v>0</v>
      </c>
      <c r="R14">
        <f>P14-(Q14*$Q$10)</f>
        <v>0</v>
      </c>
      <c r="S14" s="21">
        <f>INT(R14/$S$10)</f>
        <v>0</v>
      </c>
      <c r="T14">
        <f>R14-($S$10*S14)</f>
        <v>0</v>
      </c>
      <c r="U14" s="21">
        <f>INT(T14/$U$10)</f>
        <v>0</v>
      </c>
      <c r="V14">
        <f>T14-($U$10*U14)</f>
        <v>0</v>
      </c>
      <c r="W14" s="21">
        <f>INT(V14/$W$10)</f>
        <v>0</v>
      </c>
      <c r="X14">
        <f>V14-(W14*$W$10)</f>
        <v>0</v>
      </c>
      <c r="Y14" s="21">
        <f>INT(X14/$Y$10)</f>
        <v>0</v>
      </c>
    </row>
    <row r="15" spans="1:25" ht="14.25" thickBot="1">
      <c r="A15" s="32" t="s">
        <v>22</v>
      </c>
      <c r="B15" s="47">
        <f>SUM(B11:C14)</f>
        <v>0</v>
      </c>
      <c r="C15" s="48"/>
      <c r="D15">
        <f>LENB(B15)</f>
        <v>1</v>
      </c>
      <c r="E15" s="21">
        <f>INT(B15/$E$10)</f>
        <v>0</v>
      </c>
      <c r="F15">
        <f>B15-(E15*$E$10)</f>
        <v>0</v>
      </c>
      <c r="G15" s="21">
        <f>INT(F15/$G$10)</f>
        <v>0</v>
      </c>
      <c r="H15">
        <f>F15-(G15*$G$10)</f>
        <v>0</v>
      </c>
      <c r="I15" s="21">
        <f>INT(H15/I$10)</f>
        <v>0</v>
      </c>
      <c r="J15">
        <f>H15-(I15*$I$10)</f>
        <v>0</v>
      </c>
      <c r="K15" s="21">
        <f>INT(J15/$K$10)</f>
        <v>0</v>
      </c>
      <c r="L15" s="22">
        <f>J15-(K15*$K$10)</f>
        <v>0</v>
      </c>
      <c r="M15" s="21">
        <f>INT(L15/$M$10)</f>
        <v>0</v>
      </c>
      <c r="N15">
        <f>L15-(M15*$M$10)</f>
        <v>0</v>
      </c>
      <c r="O15" s="21">
        <f>INT(N15/$O$10)</f>
        <v>0</v>
      </c>
      <c r="P15">
        <f>N15-(O15*$O$10)</f>
        <v>0</v>
      </c>
      <c r="Q15" s="21">
        <f>INT(P15/$Q$10)</f>
        <v>0</v>
      </c>
      <c r="R15">
        <f>P15-(Q15*$Q$10)</f>
        <v>0</v>
      </c>
      <c r="S15" s="21">
        <f>INT(R15/$S$10)</f>
        <v>0</v>
      </c>
      <c r="T15">
        <f>R15-($S$10*S15)</f>
        <v>0</v>
      </c>
      <c r="U15" s="21">
        <f>INT(T15/$U$10)</f>
        <v>0</v>
      </c>
      <c r="V15">
        <f>T15-($U$10*U15)</f>
        <v>0</v>
      </c>
      <c r="W15" s="21">
        <f>INT(V15/$W$10)</f>
        <v>0</v>
      </c>
      <c r="X15">
        <f>V15-(W15*$W$10)</f>
        <v>0</v>
      </c>
      <c r="Y15" s="21">
        <f>INT(X15/$Y$10)</f>
        <v>0</v>
      </c>
    </row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</sheetData>
  <sheetProtection selectLockedCells="1"/>
  <mergeCells count="10">
    <mergeCell ref="A1:C2"/>
    <mergeCell ref="B3:C3"/>
    <mergeCell ref="B4:C4"/>
    <mergeCell ref="B14:C14"/>
    <mergeCell ref="B15:C15"/>
    <mergeCell ref="B7:C7"/>
    <mergeCell ref="B8:C8"/>
    <mergeCell ref="B11:C11"/>
    <mergeCell ref="B12:C12"/>
    <mergeCell ref="B13:C13"/>
  </mergeCells>
  <conditionalFormatting sqref="B10">
    <cfRule type="expression" priority="1" dxfId="0">
      <formula>$B$9="その他"</formula>
    </cfRule>
  </conditionalFormatting>
  <dataValidations count="1">
    <dataValidation type="list" allowBlank="1" showInputMessage="1" showErrorMessage="1" sqref="B9">
      <formula1>"中間,予定,確定,修正,更正,決定,その他"</formula1>
    </dataValidation>
  </dataValidation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T50"/>
  <sheetViews>
    <sheetView view="pageBreakPreview" zoomScale="75" zoomScaleSheetLayoutView="75" zoomScalePageLayoutView="0" workbookViewId="0" topLeftCell="A1">
      <selection activeCell="B8" sqref="B8:R9"/>
    </sheetView>
  </sheetViews>
  <sheetFormatPr defaultColWidth="1.625" defaultRowHeight="13.5"/>
  <cols>
    <col min="1" max="1" width="1.25" style="0" customWidth="1"/>
    <col min="2" max="10" width="1.875" style="0" customWidth="1"/>
    <col min="11" max="32" width="1.37890625" style="0" customWidth="1"/>
    <col min="33" max="34" width="3.00390625" style="0" customWidth="1"/>
    <col min="35" max="43" width="1.875" style="0" customWidth="1"/>
    <col min="44" max="65" width="1.37890625" style="0" customWidth="1"/>
    <col min="66" max="67" width="3.00390625" style="0" customWidth="1"/>
    <col min="68" max="76" width="1.875" style="0" customWidth="1"/>
    <col min="77" max="98" width="1.37890625" style="0" customWidth="1"/>
  </cols>
  <sheetData>
    <row r="1" spans="33:66" ht="14.25" thickBot="1">
      <c r="AG1" s="6"/>
      <c r="BN1" s="6"/>
    </row>
    <row r="2" spans="2:84" ht="13.5">
      <c r="B2" s="202" t="s">
        <v>34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  <c r="P2" s="12"/>
      <c r="Q2" s="12"/>
      <c r="R2" s="13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6"/>
      <c r="AI2" s="272" t="s">
        <v>34</v>
      </c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4"/>
      <c r="AW2" s="4"/>
      <c r="AX2" s="4"/>
      <c r="AY2" s="2"/>
      <c r="BN2" s="6"/>
      <c r="BP2" s="272" t="s">
        <v>34</v>
      </c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4"/>
      <c r="CD2" s="4"/>
      <c r="CE2" s="4"/>
      <c r="CF2" s="2"/>
    </row>
    <row r="3" spans="2:84" ht="13.5">
      <c r="B3" s="140">
        <v>4</v>
      </c>
      <c r="C3" s="216"/>
      <c r="D3" s="174">
        <v>3</v>
      </c>
      <c r="E3" s="218"/>
      <c r="F3" s="174">
        <v>5</v>
      </c>
      <c r="G3" s="216"/>
      <c r="H3" s="174">
        <v>0</v>
      </c>
      <c r="I3" s="216"/>
      <c r="J3" s="174">
        <v>1</v>
      </c>
      <c r="K3" s="216"/>
      <c r="L3" s="174">
        <v>5</v>
      </c>
      <c r="M3" s="216"/>
      <c r="N3" s="128"/>
      <c r="O3" s="129"/>
      <c r="P3" s="115"/>
      <c r="Q3" s="115"/>
      <c r="R3" s="13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6"/>
      <c r="AI3" s="244">
        <v>4</v>
      </c>
      <c r="AJ3" s="275"/>
      <c r="AK3" s="277">
        <v>3</v>
      </c>
      <c r="AL3" s="245"/>
      <c r="AM3" s="277">
        <v>5</v>
      </c>
      <c r="AN3" s="275"/>
      <c r="AO3" s="277">
        <v>0</v>
      </c>
      <c r="AP3" s="275"/>
      <c r="AQ3" s="277">
        <v>1</v>
      </c>
      <c r="AR3" s="275"/>
      <c r="AS3" s="277">
        <v>5</v>
      </c>
      <c r="AT3" s="275"/>
      <c r="AU3" s="59"/>
      <c r="AV3" s="263"/>
      <c r="AW3" s="64"/>
      <c r="AX3" s="64"/>
      <c r="AY3" s="2"/>
      <c r="BN3" s="6"/>
      <c r="BP3" s="244">
        <v>4</v>
      </c>
      <c r="BQ3" s="275"/>
      <c r="BR3" s="277">
        <v>3</v>
      </c>
      <c r="BS3" s="245"/>
      <c r="BT3" s="277">
        <v>5</v>
      </c>
      <c r="BU3" s="275"/>
      <c r="BV3" s="277">
        <v>0</v>
      </c>
      <c r="BW3" s="275"/>
      <c r="BX3" s="277">
        <v>1</v>
      </c>
      <c r="BY3" s="275"/>
      <c r="BZ3" s="277">
        <v>5</v>
      </c>
      <c r="CA3" s="275"/>
      <c r="CB3" s="59"/>
      <c r="CC3" s="263"/>
      <c r="CD3" s="64"/>
      <c r="CE3" s="64"/>
      <c r="CF3" s="2"/>
    </row>
    <row r="4" spans="2:84" ht="10.5" customHeight="1">
      <c r="B4" s="144"/>
      <c r="C4" s="217"/>
      <c r="D4" s="176"/>
      <c r="E4" s="219"/>
      <c r="F4" s="176"/>
      <c r="G4" s="217"/>
      <c r="H4" s="176"/>
      <c r="I4" s="217"/>
      <c r="J4" s="176"/>
      <c r="K4" s="217"/>
      <c r="L4" s="176"/>
      <c r="M4" s="217"/>
      <c r="N4" s="128"/>
      <c r="O4" s="129"/>
      <c r="P4" s="115"/>
      <c r="Q4" s="115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6"/>
      <c r="AI4" s="114"/>
      <c r="AJ4" s="276"/>
      <c r="AK4" s="278"/>
      <c r="AL4" s="279"/>
      <c r="AM4" s="278"/>
      <c r="AN4" s="276"/>
      <c r="AO4" s="278"/>
      <c r="AP4" s="276"/>
      <c r="AQ4" s="278"/>
      <c r="AR4" s="276"/>
      <c r="AS4" s="278"/>
      <c r="AT4" s="276"/>
      <c r="AU4" s="59"/>
      <c r="AV4" s="263"/>
      <c r="AW4" s="64"/>
      <c r="AX4" s="64"/>
      <c r="AY4" s="2"/>
      <c r="BN4" s="6"/>
      <c r="BP4" s="114"/>
      <c r="BQ4" s="276"/>
      <c r="BR4" s="278"/>
      <c r="BS4" s="279"/>
      <c r="BT4" s="278"/>
      <c r="BU4" s="276"/>
      <c r="BV4" s="278"/>
      <c r="BW4" s="276"/>
      <c r="BX4" s="278"/>
      <c r="BY4" s="276"/>
      <c r="BZ4" s="278"/>
      <c r="CA4" s="276"/>
      <c r="CB4" s="59"/>
      <c r="CC4" s="263"/>
      <c r="CD4" s="64"/>
      <c r="CE4" s="64"/>
      <c r="CF4" s="2"/>
    </row>
    <row r="5" spans="2:98" ht="13.5">
      <c r="B5" s="140" t="s">
        <v>0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170"/>
      <c r="P5" s="229" t="s">
        <v>27</v>
      </c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7"/>
      <c r="AI5" s="244" t="s">
        <v>0</v>
      </c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6"/>
      <c r="AW5" s="250" t="s">
        <v>37</v>
      </c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7"/>
      <c r="BP5" s="244" t="s">
        <v>0</v>
      </c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6"/>
      <c r="CD5" s="334" t="s">
        <v>70</v>
      </c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</row>
    <row r="6" spans="2:98" ht="8.25" customHeight="1" thickBot="1">
      <c r="B6" s="226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8"/>
      <c r="P6" s="231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7"/>
      <c r="AI6" s="247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9"/>
      <c r="AW6" s="252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7"/>
      <c r="BP6" s="247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9"/>
      <c r="CD6" s="336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</row>
    <row r="7" spans="2:98" ht="13.5">
      <c r="B7" s="138" t="s">
        <v>32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 t="s">
        <v>33</v>
      </c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259"/>
      <c r="AG7" s="8"/>
      <c r="AI7" s="254" t="s">
        <v>32</v>
      </c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 t="s">
        <v>33</v>
      </c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6"/>
      <c r="BN7" s="8"/>
      <c r="BP7" s="254" t="s">
        <v>32</v>
      </c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 t="s">
        <v>33</v>
      </c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6"/>
    </row>
    <row r="8" spans="2:98" ht="13.5" customHeight="1">
      <c r="B8" s="233" t="s">
        <v>48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 t="s">
        <v>1</v>
      </c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9"/>
      <c r="AG8" s="8"/>
      <c r="AI8" s="261" t="s">
        <v>48</v>
      </c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 t="s">
        <v>1</v>
      </c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263"/>
      <c r="BN8" s="8"/>
      <c r="BP8" s="261" t="s">
        <v>48</v>
      </c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 t="s">
        <v>1</v>
      </c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263"/>
    </row>
    <row r="9" spans="2:98" ht="13.5">
      <c r="B9" s="215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9"/>
      <c r="AG9" s="8"/>
      <c r="AI9" s="262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263"/>
      <c r="BN9" s="8"/>
      <c r="BP9" s="262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263"/>
    </row>
    <row r="10" spans="2:98" ht="13.5">
      <c r="B10" s="15" t="s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6"/>
      <c r="AG10" s="6"/>
      <c r="AI10" s="1" t="s">
        <v>2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"/>
      <c r="BN10" s="6"/>
      <c r="BP10" s="1" t="s">
        <v>2</v>
      </c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3"/>
    </row>
    <row r="11" spans="2:98" ht="13.5">
      <c r="B11" s="235">
        <f>IF('入力フォーム'!B3="","",'入力フォーム'!B3)</f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7"/>
      <c r="AG11" s="9"/>
      <c r="AI11" s="264">
        <f>IF(B11="","",B11)</f>
      </c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6"/>
      <c r="BN11" s="9"/>
      <c r="BP11" s="264">
        <f>IF(B11="","",B11)</f>
      </c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6"/>
    </row>
    <row r="12" spans="2:98" ht="13.5">
      <c r="B12" s="235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7"/>
      <c r="AG12" s="9"/>
      <c r="AI12" s="264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6"/>
      <c r="BN12" s="9"/>
      <c r="BP12" s="264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6"/>
    </row>
    <row r="13" spans="2:98" ht="13.5">
      <c r="B13" s="235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7"/>
      <c r="AG13" s="9"/>
      <c r="AI13" s="264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6"/>
      <c r="BN13" s="9"/>
      <c r="BP13" s="264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6"/>
    </row>
    <row r="14" spans="2:98" ht="13.5">
      <c r="B14" s="235">
        <f>IF('入力フォーム'!B4="","",'入力フォーム'!B4)</f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7"/>
      <c r="AG14" s="9"/>
      <c r="AI14" s="264">
        <f>IF(B14="","",B14)</f>
      </c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6"/>
      <c r="BN14" s="9"/>
      <c r="BP14" s="264">
        <f>IF(B14="","",B14)</f>
      </c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6"/>
    </row>
    <row r="15" spans="2:98" ht="13.5">
      <c r="B15" s="235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7"/>
      <c r="AG15" s="9"/>
      <c r="AI15" s="264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6"/>
      <c r="BN15" s="9"/>
      <c r="BP15" s="264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6"/>
    </row>
    <row r="16" spans="2:98" ht="13.5">
      <c r="B16" s="235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7"/>
      <c r="AG16" s="9"/>
      <c r="AI16" s="264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6"/>
      <c r="BN16" s="9"/>
      <c r="BP16" s="264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6"/>
    </row>
    <row r="17" spans="2:98" ht="13.5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8"/>
      <c r="AG17" s="9"/>
      <c r="AI17" s="29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1"/>
      <c r="BN17" s="9"/>
      <c r="BP17" s="29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1"/>
    </row>
    <row r="18" spans="2:98" ht="13.5">
      <c r="B18" s="206" t="s">
        <v>31</v>
      </c>
      <c r="C18" s="207"/>
      <c r="D18" s="207"/>
      <c r="E18" s="207"/>
      <c r="F18" s="208"/>
      <c r="G18" s="128" t="s">
        <v>30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 t="s">
        <v>41</v>
      </c>
      <c r="W18" s="128"/>
      <c r="X18" s="128"/>
      <c r="Y18" s="128"/>
      <c r="Z18" s="128"/>
      <c r="AA18" s="128"/>
      <c r="AB18" s="128"/>
      <c r="AC18" s="128"/>
      <c r="AD18" s="128"/>
      <c r="AE18" s="128"/>
      <c r="AF18" s="129"/>
      <c r="AG18" s="8"/>
      <c r="AI18" s="299" t="s">
        <v>31</v>
      </c>
      <c r="AJ18" s="300"/>
      <c r="AK18" s="300"/>
      <c r="AL18" s="300"/>
      <c r="AM18" s="301"/>
      <c r="AN18" s="59" t="s">
        <v>30</v>
      </c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 t="s">
        <v>41</v>
      </c>
      <c r="BD18" s="59"/>
      <c r="BE18" s="59"/>
      <c r="BF18" s="59"/>
      <c r="BG18" s="59"/>
      <c r="BH18" s="59"/>
      <c r="BI18" s="59"/>
      <c r="BJ18" s="59"/>
      <c r="BK18" s="59"/>
      <c r="BL18" s="59"/>
      <c r="BM18" s="263"/>
      <c r="BN18" s="8"/>
      <c r="BP18" s="299" t="s">
        <v>31</v>
      </c>
      <c r="BQ18" s="300"/>
      <c r="BR18" s="300"/>
      <c r="BS18" s="300"/>
      <c r="BT18" s="301"/>
      <c r="BU18" s="59" t="s">
        <v>30</v>
      </c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 t="s">
        <v>41</v>
      </c>
      <c r="CK18" s="59"/>
      <c r="CL18" s="59"/>
      <c r="CM18" s="59"/>
      <c r="CN18" s="59"/>
      <c r="CO18" s="59"/>
      <c r="CP18" s="59"/>
      <c r="CQ18" s="59"/>
      <c r="CR18" s="59"/>
      <c r="CS18" s="59"/>
      <c r="CT18" s="263"/>
    </row>
    <row r="19" spans="2:98" ht="8.25" customHeight="1">
      <c r="B19" s="209">
        <f>IF('入力フォーム'!B5="","",'入力フォーム'!B5)</f>
      </c>
      <c r="C19" s="210"/>
      <c r="D19" s="210"/>
      <c r="E19" s="210"/>
      <c r="F19" s="211"/>
      <c r="G19" s="128" t="s">
        <v>4</v>
      </c>
      <c r="H19" s="128"/>
      <c r="I19" s="128"/>
      <c r="J19" s="128"/>
      <c r="K19" s="128"/>
      <c r="L19" s="128" t="s">
        <v>5</v>
      </c>
      <c r="M19" s="128"/>
      <c r="N19" s="128"/>
      <c r="O19" s="128"/>
      <c r="P19" s="257" t="s">
        <v>3</v>
      </c>
      <c r="Q19" s="210"/>
      <c r="R19" s="210"/>
      <c r="S19" s="210"/>
      <c r="T19" s="210"/>
      <c r="U19" s="211"/>
      <c r="V19" s="128">
        <f>IF('入力フォーム'!B6="","",'入力フォーム'!B6)</f>
      </c>
      <c r="W19" s="128"/>
      <c r="X19" s="128"/>
      <c r="Y19" s="128"/>
      <c r="Z19" s="128"/>
      <c r="AA19" s="128"/>
      <c r="AB19" s="128"/>
      <c r="AC19" s="128"/>
      <c r="AD19" s="128"/>
      <c r="AE19" s="128"/>
      <c r="AF19" s="129"/>
      <c r="AG19" s="8"/>
      <c r="AI19" s="292">
        <f>IF(B19="","",B19)</f>
      </c>
      <c r="AJ19" s="293"/>
      <c r="AK19" s="293"/>
      <c r="AL19" s="293"/>
      <c r="AM19" s="294"/>
      <c r="AN19" s="59" t="s">
        <v>4</v>
      </c>
      <c r="AO19" s="59"/>
      <c r="AP19" s="59"/>
      <c r="AQ19" s="59"/>
      <c r="AR19" s="59"/>
      <c r="AS19" s="59" t="s">
        <v>5</v>
      </c>
      <c r="AT19" s="59"/>
      <c r="AU19" s="59"/>
      <c r="AV19" s="59"/>
      <c r="AW19" s="298" t="s">
        <v>3</v>
      </c>
      <c r="AX19" s="298"/>
      <c r="AY19" s="298"/>
      <c r="AZ19" s="298"/>
      <c r="BA19" s="298"/>
      <c r="BB19" s="298"/>
      <c r="BC19" s="59">
        <f>IF(V19="","",V19)</f>
      </c>
      <c r="BD19" s="59"/>
      <c r="BE19" s="59"/>
      <c r="BF19" s="59"/>
      <c r="BG19" s="59"/>
      <c r="BH19" s="59"/>
      <c r="BI19" s="59"/>
      <c r="BJ19" s="59"/>
      <c r="BK19" s="59"/>
      <c r="BL19" s="59"/>
      <c r="BM19" s="263"/>
      <c r="BN19" s="8"/>
      <c r="BP19" s="292">
        <f>IF(AI19="","",AI19)</f>
      </c>
      <c r="BQ19" s="293"/>
      <c r="BR19" s="293"/>
      <c r="BS19" s="293"/>
      <c r="BT19" s="294"/>
      <c r="BU19" s="59" t="s">
        <v>4</v>
      </c>
      <c r="BV19" s="59"/>
      <c r="BW19" s="59"/>
      <c r="BX19" s="59"/>
      <c r="BY19" s="59"/>
      <c r="BZ19" s="59" t="s">
        <v>5</v>
      </c>
      <c r="CA19" s="59"/>
      <c r="CB19" s="59"/>
      <c r="CC19" s="59"/>
      <c r="CD19" s="298" t="s">
        <v>3</v>
      </c>
      <c r="CE19" s="298"/>
      <c r="CF19" s="298"/>
      <c r="CG19" s="298"/>
      <c r="CH19" s="298"/>
      <c r="CI19" s="298"/>
      <c r="CJ19" s="59">
        <f>IF(BC19="","",BC19)</f>
      </c>
      <c r="CK19" s="59"/>
      <c r="CL19" s="59"/>
      <c r="CM19" s="59"/>
      <c r="CN19" s="59"/>
      <c r="CO19" s="59"/>
      <c r="CP19" s="59"/>
      <c r="CQ19" s="59"/>
      <c r="CR19" s="59"/>
      <c r="CS19" s="59"/>
      <c r="CT19" s="263"/>
    </row>
    <row r="20" spans="2:98" ht="9.75" customHeight="1">
      <c r="B20" s="212"/>
      <c r="C20" s="213"/>
      <c r="D20" s="213"/>
      <c r="E20" s="213"/>
      <c r="F20" s="214"/>
      <c r="G20" s="128"/>
      <c r="H20" s="128"/>
      <c r="I20" s="128"/>
      <c r="J20" s="128"/>
      <c r="K20" s="128"/>
      <c r="L20" s="128"/>
      <c r="M20" s="128"/>
      <c r="N20" s="128"/>
      <c r="O20" s="128"/>
      <c r="P20" s="258"/>
      <c r="Q20" s="213"/>
      <c r="R20" s="213"/>
      <c r="S20" s="213"/>
      <c r="T20" s="213"/>
      <c r="U20" s="214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9"/>
      <c r="AG20" s="8"/>
      <c r="AI20" s="295"/>
      <c r="AJ20" s="296"/>
      <c r="AK20" s="296"/>
      <c r="AL20" s="296"/>
      <c r="AM20" s="297"/>
      <c r="AN20" s="59"/>
      <c r="AO20" s="59"/>
      <c r="AP20" s="59"/>
      <c r="AQ20" s="59"/>
      <c r="AR20" s="59"/>
      <c r="AS20" s="59"/>
      <c r="AT20" s="59"/>
      <c r="AU20" s="59"/>
      <c r="AV20" s="59"/>
      <c r="AW20" s="298"/>
      <c r="AX20" s="298"/>
      <c r="AY20" s="298"/>
      <c r="AZ20" s="298"/>
      <c r="BA20" s="298"/>
      <c r="BB20" s="298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263"/>
      <c r="BN20" s="8"/>
      <c r="BP20" s="295"/>
      <c r="BQ20" s="296"/>
      <c r="BR20" s="296"/>
      <c r="BS20" s="296"/>
      <c r="BT20" s="297"/>
      <c r="BU20" s="59"/>
      <c r="BV20" s="59"/>
      <c r="BW20" s="59"/>
      <c r="BX20" s="59"/>
      <c r="BY20" s="59"/>
      <c r="BZ20" s="59"/>
      <c r="CA20" s="59"/>
      <c r="CB20" s="59"/>
      <c r="CC20" s="59"/>
      <c r="CD20" s="298"/>
      <c r="CE20" s="298"/>
      <c r="CF20" s="298"/>
      <c r="CG20" s="298"/>
      <c r="CH20" s="298"/>
      <c r="CI20" s="298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263"/>
    </row>
    <row r="21" spans="2:98" ht="13.5">
      <c r="B21" s="215" t="s">
        <v>28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 t="s">
        <v>29</v>
      </c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9"/>
      <c r="AG21" s="8"/>
      <c r="AI21" s="262" t="s">
        <v>28</v>
      </c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 t="s">
        <v>29</v>
      </c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263"/>
      <c r="BN21" s="8"/>
      <c r="BP21" s="262" t="s">
        <v>28</v>
      </c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 t="s">
        <v>29</v>
      </c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263"/>
    </row>
    <row r="22" spans="2:98" ht="11.25" customHeight="1">
      <c r="B22" s="222">
        <f>IF('入力フォーム'!B7="","",'入力フォーム'!B7)</f>
      </c>
      <c r="C22" s="223"/>
      <c r="D22" s="223"/>
      <c r="E22" s="223"/>
      <c r="F22" s="223"/>
      <c r="G22" s="223"/>
      <c r="H22" s="223"/>
      <c r="I22" s="220" t="s">
        <v>35</v>
      </c>
      <c r="J22" s="136">
        <f>IF('入力フォーム'!B8="","",'入力フォーム'!B8)</f>
      </c>
      <c r="K22" s="136"/>
      <c r="L22" s="136"/>
      <c r="M22" s="136"/>
      <c r="N22" s="136"/>
      <c r="O22" s="136"/>
      <c r="P22" s="238" t="s">
        <v>36</v>
      </c>
      <c r="Q22" s="267" t="s">
        <v>6</v>
      </c>
      <c r="R22" s="205"/>
      <c r="S22" s="205" t="s">
        <v>7</v>
      </c>
      <c r="T22" s="205"/>
      <c r="U22" s="234" t="s">
        <v>8</v>
      </c>
      <c r="V22" s="234"/>
      <c r="W22" s="234" t="s">
        <v>9</v>
      </c>
      <c r="X22" s="234"/>
      <c r="Y22" s="234" t="s">
        <v>10</v>
      </c>
      <c r="Z22" s="234"/>
      <c r="AA22" s="234" t="s">
        <v>11</v>
      </c>
      <c r="AB22" s="234"/>
      <c r="AC22" s="205" t="s">
        <v>12</v>
      </c>
      <c r="AD22" s="205"/>
      <c r="AE22" s="240" t="str">
        <f>IF('入力フォーム'!B10="","（　）",'入力フォーム'!B10)</f>
        <v>（　）</v>
      </c>
      <c r="AF22" s="241"/>
      <c r="AG22" s="10"/>
      <c r="AI22" s="280">
        <f>IF(B22="","",B22)</f>
      </c>
      <c r="AJ22" s="281"/>
      <c r="AK22" s="281"/>
      <c r="AL22" s="281"/>
      <c r="AM22" s="281"/>
      <c r="AN22" s="281"/>
      <c r="AO22" s="281"/>
      <c r="AP22" s="284" t="s">
        <v>35</v>
      </c>
      <c r="AQ22" s="286">
        <f>IF(J22="","",J22)</f>
      </c>
      <c r="AR22" s="286"/>
      <c r="AS22" s="286"/>
      <c r="AT22" s="286"/>
      <c r="AU22" s="286"/>
      <c r="AV22" s="286"/>
      <c r="AW22" s="288" t="s">
        <v>36</v>
      </c>
      <c r="AX22" s="290" t="s">
        <v>6</v>
      </c>
      <c r="AY22" s="291"/>
      <c r="AZ22" s="291" t="s">
        <v>7</v>
      </c>
      <c r="BA22" s="291"/>
      <c r="BB22" s="260" t="s">
        <v>8</v>
      </c>
      <c r="BC22" s="260"/>
      <c r="BD22" s="260" t="s">
        <v>9</v>
      </c>
      <c r="BE22" s="260"/>
      <c r="BF22" s="260" t="s">
        <v>10</v>
      </c>
      <c r="BG22" s="260"/>
      <c r="BH22" s="260" t="s">
        <v>11</v>
      </c>
      <c r="BI22" s="260"/>
      <c r="BJ22" s="291" t="s">
        <v>12</v>
      </c>
      <c r="BK22" s="291"/>
      <c r="BL22" s="302" t="str">
        <f>AE22</f>
        <v>（　）</v>
      </c>
      <c r="BM22" s="303"/>
      <c r="BN22" s="10"/>
      <c r="BP22" s="280">
        <f>IF(AI22="","",AI22)</f>
      </c>
      <c r="BQ22" s="281"/>
      <c r="BR22" s="281"/>
      <c r="BS22" s="281"/>
      <c r="BT22" s="281"/>
      <c r="BU22" s="281"/>
      <c r="BV22" s="281"/>
      <c r="BW22" s="284" t="s">
        <v>35</v>
      </c>
      <c r="BX22" s="286">
        <f>IF(AQ22="","",AQ22)</f>
      </c>
      <c r="BY22" s="286"/>
      <c r="BZ22" s="286"/>
      <c r="CA22" s="286"/>
      <c r="CB22" s="286"/>
      <c r="CC22" s="286"/>
      <c r="CD22" s="343" t="s">
        <v>36</v>
      </c>
      <c r="CE22" s="290" t="s">
        <v>6</v>
      </c>
      <c r="CF22" s="291"/>
      <c r="CG22" s="291" t="s">
        <v>7</v>
      </c>
      <c r="CH22" s="291"/>
      <c r="CI22" s="260" t="s">
        <v>8</v>
      </c>
      <c r="CJ22" s="260"/>
      <c r="CK22" s="260" t="s">
        <v>9</v>
      </c>
      <c r="CL22" s="260"/>
      <c r="CM22" s="260" t="s">
        <v>10</v>
      </c>
      <c r="CN22" s="260"/>
      <c r="CO22" s="260" t="s">
        <v>11</v>
      </c>
      <c r="CP22" s="260"/>
      <c r="CQ22" s="291" t="s">
        <v>12</v>
      </c>
      <c r="CR22" s="291"/>
      <c r="CS22" s="302" t="str">
        <f>BL22</f>
        <v>（　）</v>
      </c>
      <c r="CT22" s="303"/>
    </row>
    <row r="23" spans="2:98" ht="19.5" customHeight="1">
      <c r="B23" s="224"/>
      <c r="C23" s="225"/>
      <c r="D23" s="225"/>
      <c r="E23" s="225"/>
      <c r="F23" s="225"/>
      <c r="G23" s="225"/>
      <c r="H23" s="225"/>
      <c r="I23" s="221"/>
      <c r="J23" s="137"/>
      <c r="K23" s="137"/>
      <c r="L23" s="137"/>
      <c r="M23" s="137"/>
      <c r="N23" s="137"/>
      <c r="O23" s="137"/>
      <c r="P23" s="239"/>
      <c r="Q23" s="267"/>
      <c r="R23" s="205"/>
      <c r="S23" s="205"/>
      <c r="T23" s="205"/>
      <c r="U23" s="234"/>
      <c r="V23" s="234"/>
      <c r="W23" s="234"/>
      <c r="X23" s="234"/>
      <c r="Y23" s="234"/>
      <c r="Z23" s="234"/>
      <c r="AA23" s="234"/>
      <c r="AB23" s="234"/>
      <c r="AC23" s="205"/>
      <c r="AD23" s="205"/>
      <c r="AE23" s="242"/>
      <c r="AF23" s="243"/>
      <c r="AG23" s="10"/>
      <c r="AI23" s="282"/>
      <c r="AJ23" s="283"/>
      <c r="AK23" s="283"/>
      <c r="AL23" s="283"/>
      <c r="AM23" s="283"/>
      <c r="AN23" s="283"/>
      <c r="AO23" s="283"/>
      <c r="AP23" s="285"/>
      <c r="AQ23" s="287"/>
      <c r="AR23" s="287"/>
      <c r="AS23" s="287"/>
      <c r="AT23" s="287"/>
      <c r="AU23" s="287"/>
      <c r="AV23" s="287"/>
      <c r="AW23" s="289"/>
      <c r="AX23" s="290"/>
      <c r="AY23" s="291"/>
      <c r="AZ23" s="291"/>
      <c r="BA23" s="291"/>
      <c r="BB23" s="260"/>
      <c r="BC23" s="260"/>
      <c r="BD23" s="260"/>
      <c r="BE23" s="260"/>
      <c r="BF23" s="260"/>
      <c r="BG23" s="260"/>
      <c r="BH23" s="260"/>
      <c r="BI23" s="260"/>
      <c r="BJ23" s="291"/>
      <c r="BK23" s="291"/>
      <c r="BL23" s="304"/>
      <c r="BM23" s="305"/>
      <c r="BN23" s="10"/>
      <c r="BP23" s="282"/>
      <c r="BQ23" s="283"/>
      <c r="BR23" s="283"/>
      <c r="BS23" s="283"/>
      <c r="BT23" s="283"/>
      <c r="BU23" s="283"/>
      <c r="BV23" s="283"/>
      <c r="BW23" s="285"/>
      <c r="BX23" s="287"/>
      <c r="BY23" s="287"/>
      <c r="BZ23" s="287"/>
      <c r="CA23" s="287"/>
      <c r="CB23" s="287"/>
      <c r="CC23" s="287"/>
      <c r="CD23" s="344"/>
      <c r="CE23" s="290"/>
      <c r="CF23" s="291"/>
      <c r="CG23" s="291"/>
      <c r="CH23" s="291"/>
      <c r="CI23" s="260"/>
      <c r="CJ23" s="260"/>
      <c r="CK23" s="260"/>
      <c r="CL23" s="260"/>
      <c r="CM23" s="260"/>
      <c r="CN23" s="260"/>
      <c r="CO23" s="260"/>
      <c r="CP23" s="260"/>
      <c r="CQ23" s="291"/>
      <c r="CR23" s="291"/>
      <c r="CS23" s="304"/>
      <c r="CT23" s="305"/>
    </row>
    <row r="24" spans="2:98" ht="19.5" customHeight="1">
      <c r="B24" s="146" t="s">
        <v>18</v>
      </c>
      <c r="C24" s="147"/>
      <c r="D24" s="147"/>
      <c r="E24" s="147"/>
      <c r="F24" s="147"/>
      <c r="G24" s="147"/>
      <c r="H24" s="147"/>
      <c r="I24" s="152" t="s">
        <v>13</v>
      </c>
      <c r="J24" s="153"/>
      <c r="K24" s="132" t="s">
        <v>42</v>
      </c>
      <c r="L24" s="133"/>
      <c r="M24" s="130" t="s">
        <v>43</v>
      </c>
      <c r="N24" s="131"/>
      <c r="O24" s="164" t="s">
        <v>44</v>
      </c>
      <c r="P24" s="133"/>
      <c r="Q24" s="160" t="s">
        <v>45</v>
      </c>
      <c r="R24" s="161"/>
      <c r="S24" s="160" t="s">
        <v>42</v>
      </c>
      <c r="T24" s="201"/>
      <c r="U24" s="134" t="s">
        <v>43</v>
      </c>
      <c r="V24" s="135"/>
      <c r="W24" s="199" t="s">
        <v>46</v>
      </c>
      <c r="X24" s="135"/>
      <c r="Y24" s="199" t="s">
        <v>45</v>
      </c>
      <c r="Z24" s="200"/>
      <c r="AA24" s="134" t="s">
        <v>42</v>
      </c>
      <c r="AB24" s="135"/>
      <c r="AC24" s="160" t="s">
        <v>43</v>
      </c>
      <c r="AD24" s="161"/>
      <c r="AE24" s="193" t="s">
        <v>47</v>
      </c>
      <c r="AF24" s="194"/>
      <c r="AG24" s="11"/>
      <c r="AI24" s="104" t="s">
        <v>18</v>
      </c>
      <c r="AJ24" s="105"/>
      <c r="AK24" s="105"/>
      <c r="AL24" s="105"/>
      <c r="AM24" s="105"/>
      <c r="AN24" s="105"/>
      <c r="AO24" s="105"/>
      <c r="AP24" s="86" t="s">
        <v>13</v>
      </c>
      <c r="AQ24" s="87"/>
      <c r="AR24" s="92" t="s">
        <v>42</v>
      </c>
      <c r="AS24" s="93"/>
      <c r="AT24" s="94" t="s">
        <v>43</v>
      </c>
      <c r="AU24" s="95"/>
      <c r="AV24" s="96" t="s">
        <v>44</v>
      </c>
      <c r="AW24" s="93"/>
      <c r="AX24" s="80" t="s">
        <v>45</v>
      </c>
      <c r="AY24" s="97"/>
      <c r="AZ24" s="80" t="s">
        <v>42</v>
      </c>
      <c r="BA24" s="81"/>
      <c r="BB24" s="82" t="s">
        <v>43</v>
      </c>
      <c r="BC24" s="83"/>
      <c r="BD24" s="98" t="s">
        <v>46</v>
      </c>
      <c r="BE24" s="83"/>
      <c r="BF24" s="98" t="s">
        <v>45</v>
      </c>
      <c r="BG24" s="112"/>
      <c r="BH24" s="82" t="s">
        <v>42</v>
      </c>
      <c r="BI24" s="83"/>
      <c r="BJ24" s="80" t="s">
        <v>43</v>
      </c>
      <c r="BK24" s="97"/>
      <c r="BL24" s="102" t="s">
        <v>47</v>
      </c>
      <c r="BM24" s="103"/>
      <c r="BN24" s="11"/>
      <c r="BP24" s="104" t="s">
        <v>18</v>
      </c>
      <c r="BQ24" s="105"/>
      <c r="BR24" s="105"/>
      <c r="BS24" s="105"/>
      <c r="BT24" s="105"/>
      <c r="BU24" s="105"/>
      <c r="BV24" s="105"/>
      <c r="BW24" s="86" t="s">
        <v>13</v>
      </c>
      <c r="BX24" s="87"/>
      <c r="BY24" s="92" t="s">
        <v>42</v>
      </c>
      <c r="BZ24" s="93"/>
      <c r="CA24" s="94" t="s">
        <v>43</v>
      </c>
      <c r="CB24" s="95"/>
      <c r="CC24" s="96" t="s">
        <v>44</v>
      </c>
      <c r="CD24" s="93"/>
      <c r="CE24" s="80" t="s">
        <v>45</v>
      </c>
      <c r="CF24" s="97"/>
      <c r="CG24" s="80" t="s">
        <v>42</v>
      </c>
      <c r="CH24" s="81"/>
      <c r="CI24" s="82" t="s">
        <v>43</v>
      </c>
      <c r="CJ24" s="83"/>
      <c r="CK24" s="98" t="s">
        <v>46</v>
      </c>
      <c r="CL24" s="83"/>
      <c r="CM24" s="98" t="s">
        <v>45</v>
      </c>
      <c r="CN24" s="112"/>
      <c r="CO24" s="82" t="s">
        <v>42</v>
      </c>
      <c r="CP24" s="83"/>
      <c r="CQ24" s="80" t="s">
        <v>43</v>
      </c>
      <c r="CR24" s="97"/>
      <c r="CS24" s="102" t="s">
        <v>47</v>
      </c>
      <c r="CT24" s="103"/>
    </row>
    <row r="25" spans="2:98" ht="9.75" customHeight="1">
      <c r="B25" s="148"/>
      <c r="C25" s="149"/>
      <c r="D25" s="149"/>
      <c r="E25" s="149"/>
      <c r="F25" s="149"/>
      <c r="G25" s="149"/>
      <c r="H25" s="149"/>
      <c r="I25" s="154"/>
      <c r="J25" s="155"/>
      <c r="K25" s="143">
        <f>IF('入力フォーム'!D11&lt;11,"",'入力フォーム'!E11)</f>
      </c>
      <c r="L25" s="118"/>
      <c r="M25" s="118">
        <f>IF('入力フォーム'!D11&lt;10,"",'入力フォーム'!G11)</f>
      </c>
      <c r="N25" s="120"/>
      <c r="O25" s="179">
        <f>IF('入力フォーム'!D11&lt;9,"",'入力フォーム'!I11)</f>
      </c>
      <c r="P25" s="118"/>
      <c r="Q25" s="118">
        <f>IF('入力フォーム'!D11&lt;8,"",'入力フォーム'!K11)</f>
      </c>
      <c r="R25" s="118"/>
      <c r="S25" s="118">
        <f>IF('入力フォーム'!D11&lt;7,"",'入力フォーム'!M11)</f>
      </c>
      <c r="T25" s="120"/>
      <c r="U25" s="179">
        <f>IF('入力フォーム'!D11&lt;6,"",'入力フォーム'!O11)</f>
      </c>
      <c r="V25" s="118"/>
      <c r="W25" s="118">
        <f>IF('入力フォーム'!D11&lt;5,"",'入力フォーム'!Q11)</f>
      </c>
      <c r="X25" s="118"/>
      <c r="Y25" s="118">
        <f>IF('入力フォーム'!D11&lt;4,"",'入力フォーム'!S11)</f>
      </c>
      <c r="Z25" s="120"/>
      <c r="AA25" s="179">
        <f>IF('入力フォーム'!D11&lt;3,"",'入力フォーム'!U11)</f>
      </c>
      <c r="AB25" s="118"/>
      <c r="AC25" s="118">
        <f>IF('入力フォーム'!D11&lt;2,"",'入力フォーム'!W11)</f>
      </c>
      <c r="AD25" s="118"/>
      <c r="AE25" s="118">
        <f>'入力フォーム'!Y11</f>
        <v>0</v>
      </c>
      <c r="AF25" s="195"/>
      <c r="AG25" s="8"/>
      <c r="AI25" s="106"/>
      <c r="AJ25" s="107"/>
      <c r="AK25" s="107"/>
      <c r="AL25" s="107"/>
      <c r="AM25" s="107"/>
      <c r="AN25" s="107"/>
      <c r="AO25" s="107"/>
      <c r="AP25" s="88"/>
      <c r="AQ25" s="89"/>
      <c r="AR25" s="110">
        <f>IF(K25="","",K25)</f>
      </c>
      <c r="AS25" s="116"/>
      <c r="AT25" s="99">
        <f>IF(M25="","",M25)</f>
      </c>
      <c r="AU25" s="65"/>
      <c r="AV25" s="113">
        <f>IF(O25="","",O25)</f>
      </c>
      <c r="AW25" s="110"/>
      <c r="AX25" s="99">
        <f>IF(Q25="","",Q25)</f>
      </c>
      <c r="AY25" s="110"/>
      <c r="AZ25" s="99">
        <f>IF(S25="","",S25)</f>
      </c>
      <c r="BA25" s="65"/>
      <c r="BB25" s="113">
        <f>IF(U25="","",U25)</f>
      </c>
      <c r="BC25" s="110"/>
      <c r="BD25" s="99">
        <f>IF(W25="","",W25)</f>
      </c>
      <c r="BE25" s="110"/>
      <c r="BF25" s="99">
        <f>IF(Y25="","",Y25)</f>
      </c>
      <c r="BG25" s="65"/>
      <c r="BH25" s="113">
        <f>IF(AA25="","",AA25)</f>
      </c>
      <c r="BI25" s="110"/>
      <c r="BJ25" s="99">
        <f>IF(AC25="","",AC25)</f>
      </c>
      <c r="BK25" s="110"/>
      <c r="BL25" s="99">
        <f>IF(AE25="","",AE25)</f>
        <v>0</v>
      </c>
      <c r="BM25" s="65"/>
      <c r="BN25" s="8"/>
      <c r="BP25" s="106"/>
      <c r="BQ25" s="107"/>
      <c r="BR25" s="107"/>
      <c r="BS25" s="107"/>
      <c r="BT25" s="107"/>
      <c r="BU25" s="107"/>
      <c r="BV25" s="107"/>
      <c r="BW25" s="88"/>
      <c r="BX25" s="89"/>
      <c r="BY25" s="345">
        <f>IF(AR25="","",AR25)</f>
      </c>
      <c r="BZ25" s="110"/>
      <c r="CA25" s="99">
        <f>IF(AT25="","",AT25)</f>
      </c>
      <c r="CB25" s="65"/>
      <c r="CC25" s="113">
        <f>IF(AV25="","",AV25)</f>
      </c>
      <c r="CD25" s="110"/>
      <c r="CE25" s="99">
        <f>IF(AX25="","",AX25)</f>
      </c>
      <c r="CF25" s="110"/>
      <c r="CG25" s="99">
        <f>IF(AZ25="","",AZ25)</f>
      </c>
      <c r="CH25" s="65"/>
      <c r="CI25" s="113">
        <f>IF(BB25="","",BB25)</f>
      </c>
      <c r="CJ25" s="110"/>
      <c r="CK25" s="99">
        <f>IF(BD25="","",BD25)</f>
      </c>
      <c r="CL25" s="110"/>
      <c r="CM25" s="99">
        <f>IF(BF25="","",BF25)</f>
      </c>
      <c r="CN25" s="65"/>
      <c r="CO25" s="113">
        <f>IF(BH25="","",BH25)</f>
      </c>
      <c r="CP25" s="110"/>
      <c r="CQ25" s="99">
        <f>IF(BJ25="","",BJ25)</f>
      </c>
      <c r="CR25" s="110"/>
      <c r="CS25" s="99">
        <f>IF(BL25="","",BL25)</f>
        <v>0</v>
      </c>
      <c r="CT25" s="65"/>
    </row>
    <row r="26" spans="2:98" ht="9.75" customHeight="1">
      <c r="B26" s="148"/>
      <c r="C26" s="149"/>
      <c r="D26" s="149"/>
      <c r="E26" s="149"/>
      <c r="F26" s="149"/>
      <c r="G26" s="149"/>
      <c r="H26" s="149"/>
      <c r="I26" s="154"/>
      <c r="J26" s="155"/>
      <c r="K26" s="143"/>
      <c r="L26" s="118"/>
      <c r="M26" s="118"/>
      <c r="N26" s="120"/>
      <c r="O26" s="179"/>
      <c r="P26" s="118"/>
      <c r="Q26" s="118"/>
      <c r="R26" s="118"/>
      <c r="S26" s="118"/>
      <c r="T26" s="120"/>
      <c r="U26" s="179"/>
      <c r="V26" s="118"/>
      <c r="W26" s="118"/>
      <c r="X26" s="118"/>
      <c r="Y26" s="118"/>
      <c r="Z26" s="120"/>
      <c r="AA26" s="179"/>
      <c r="AB26" s="118"/>
      <c r="AC26" s="118"/>
      <c r="AD26" s="118"/>
      <c r="AE26" s="118"/>
      <c r="AF26" s="195"/>
      <c r="AG26" s="8"/>
      <c r="AI26" s="106"/>
      <c r="AJ26" s="107"/>
      <c r="AK26" s="107"/>
      <c r="AL26" s="107"/>
      <c r="AM26" s="107"/>
      <c r="AN26" s="107"/>
      <c r="AO26" s="107"/>
      <c r="AP26" s="88"/>
      <c r="AQ26" s="89"/>
      <c r="AR26" s="110"/>
      <c r="AS26" s="116"/>
      <c r="AT26" s="99"/>
      <c r="AU26" s="65"/>
      <c r="AV26" s="113"/>
      <c r="AW26" s="110"/>
      <c r="AX26" s="99"/>
      <c r="AY26" s="110"/>
      <c r="AZ26" s="99"/>
      <c r="BA26" s="65"/>
      <c r="BB26" s="113"/>
      <c r="BC26" s="110"/>
      <c r="BD26" s="99"/>
      <c r="BE26" s="110"/>
      <c r="BF26" s="99"/>
      <c r="BG26" s="65"/>
      <c r="BH26" s="113"/>
      <c r="BI26" s="110"/>
      <c r="BJ26" s="99"/>
      <c r="BK26" s="110"/>
      <c r="BL26" s="99"/>
      <c r="BM26" s="65"/>
      <c r="BN26" s="8"/>
      <c r="BP26" s="106"/>
      <c r="BQ26" s="107"/>
      <c r="BR26" s="107"/>
      <c r="BS26" s="107"/>
      <c r="BT26" s="107"/>
      <c r="BU26" s="107"/>
      <c r="BV26" s="107"/>
      <c r="BW26" s="88"/>
      <c r="BX26" s="89"/>
      <c r="BY26" s="345"/>
      <c r="BZ26" s="110"/>
      <c r="CA26" s="99"/>
      <c r="CB26" s="65"/>
      <c r="CC26" s="113"/>
      <c r="CD26" s="110"/>
      <c r="CE26" s="99"/>
      <c r="CF26" s="110"/>
      <c r="CG26" s="99"/>
      <c r="CH26" s="65"/>
      <c r="CI26" s="113"/>
      <c r="CJ26" s="110"/>
      <c r="CK26" s="99"/>
      <c r="CL26" s="110"/>
      <c r="CM26" s="99"/>
      <c r="CN26" s="65"/>
      <c r="CO26" s="113"/>
      <c r="CP26" s="110"/>
      <c r="CQ26" s="99"/>
      <c r="CR26" s="110"/>
      <c r="CS26" s="99"/>
      <c r="CT26" s="65"/>
    </row>
    <row r="27" spans="2:98" ht="9.75" customHeight="1">
      <c r="B27" s="150"/>
      <c r="C27" s="151"/>
      <c r="D27" s="151"/>
      <c r="E27" s="151"/>
      <c r="F27" s="151"/>
      <c r="G27" s="151"/>
      <c r="H27" s="151"/>
      <c r="I27" s="156"/>
      <c r="J27" s="157"/>
      <c r="K27" s="145"/>
      <c r="L27" s="119"/>
      <c r="M27" s="119"/>
      <c r="N27" s="121"/>
      <c r="O27" s="180"/>
      <c r="P27" s="119"/>
      <c r="Q27" s="119"/>
      <c r="R27" s="119"/>
      <c r="S27" s="119"/>
      <c r="T27" s="121"/>
      <c r="U27" s="180"/>
      <c r="V27" s="119"/>
      <c r="W27" s="119"/>
      <c r="X27" s="119"/>
      <c r="Y27" s="119"/>
      <c r="Z27" s="121"/>
      <c r="AA27" s="180"/>
      <c r="AB27" s="119"/>
      <c r="AC27" s="119"/>
      <c r="AD27" s="119"/>
      <c r="AE27" s="119"/>
      <c r="AF27" s="197"/>
      <c r="AG27" s="8"/>
      <c r="AI27" s="108"/>
      <c r="AJ27" s="109"/>
      <c r="AK27" s="109"/>
      <c r="AL27" s="109"/>
      <c r="AM27" s="109"/>
      <c r="AN27" s="109"/>
      <c r="AO27" s="109"/>
      <c r="AP27" s="90"/>
      <c r="AQ27" s="91"/>
      <c r="AR27" s="111"/>
      <c r="AS27" s="117"/>
      <c r="AT27" s="100"/>
      <c r="AU27" s="101"/>
      <c r="AV27" s="114"/>
      <c r="AW27" s="111"/>
      <c r="AX27" s="100"/>
      <c r="AY27" s="111"/>
      <c r="AZ27" s="100"/>
      <c r="BA27" s="101"/>
      <c r="BB27" s="114"/>
      <c r="BC27" s="111"/>
      <c r="BD27" s="100"/>
      <c r="BE27" s="111"/>
      <c r="BF27" s="100"/>
      <c r="BG27" s="101"/>
      <c r="BH27" s="114"/>
      <c r="BI27" s="111"/>
      <c r="BJ27" s="100"/>
      <c r="BK27" s="111"/>
      <c r="BL27" s="100"/>
      <c r="BM27" s="101"/>
      <c r="BN27" s="8"/>
      <c r="BP27" s="108"/>
      <c r="BQ27" s="109"/>
      <c r="BR27" s="109"/>
      <c r="BS27" s="109"/>
      <c r="BT27" s="109"/>
      <c r="BU27" s="109"/>
      <c r="BV27" s="109"/>
      <c r="BW27" s="90"/>
      <c r="BX27" s="91"/>
      <c r="BY27" s="278"/>
      <c r="BZ27" s="111"/>
      <c r="CA27" s="100"/>
      <c r="CB27" s="101"/>
      <c r="CC27" s="114"/>
      <c r="CD27" s="111"/>
      <c r="CE27" s="100"/>
      <c r="CF27" s="111"/>
      <c r="CG27" s="100"/>
      <c r="CH27" s="101"/>
      <c r="CI27" s="114"/>
      <c r="CJ27" s="111"/>
      <c r="CK27" s="100"/>
      <c r="CL27" s="111"/>
      <c r="CM27" s="100"/>
      <c r="CN27" s="101"/>
      <c r="CO27" s="114"/>
      <c r="CP27" s="111"/>
      <c r="CQ27" s="100"/>
      <c r="CR27" s="111"/>
      <c r="CS27" s="100"/>
      <c r="CT27" s="101"/>
    </row>
    <row r="28" spans="2:98" ht="9.75" customHeight="1">
      <c r="B28" s="84" t="s">
        <v>19</v>
      </c>
      <c r="C28" s="85"/>
      <c r="D28" s="85"/>
      <c r="E28" s="85"/>
      <c r="F28" s="85"/>
      <c r="G28" s="85"/>
      <c r="H28" s="85"/>
      <c r="I28" s="173" t="s">
        <v>14</v>
      </c>
      <c r="J28" s="173"/>
      <c r="K28" s="141">
        <f>IF('入力フォーム'!D12&lt;11,"",'入力フォーム'!E12)</f>
      </c>
      <c r="L28" s="178"/>
      <c r="M28" s="178">
        <f>IF('入力フォーム'!D12&lt;10,"",'入力フォーム'!G12)</f>
      </c>
      <c r="N28" s="169"/>
      <c r="O28" s="177">
        <f>IF('入力フォーム'!D12&lt;9,"",'入力フォーム'!I12)</f>
      </c>
      <c r="P28" s="178"/>
      <c r="Q28" s="178">
        <f>IF('入力フォーム'!D12&lt;8,"",'入力フォーム'!K12)</f>
      </c>
      <c r="R28" s="178"/>
      <c r="S28" s="178">
        <f>IF('入力フォーム'!D12&lt;7,"",'入力フォーム'!M12)</f>
      </c>
      <c r="T28" s="169"/>
      <c r="U28" s="177">
        <f>IF('入力フォーム'!D12&lt;6,"",'入力フォーム'!O12)</f>
      </c>
      <c r="V28" s="178"/>
      <c r="W28" s="178">
        <f>IF('入力フォーム'!D12&lt;5,"",'入力フォーム'!Q12)</f>
      </c>
      <c r="X28" s="178"/>
      <c r="Y28" s="178">
        <f>IF('入力フォーム'!D12&lt;4,"",'入力フォーム'!S12)</f>
      </c>
      <c r="Z28" s="169"/>
      <c r="AA28" s="177">
        <f>IF('入力フォーム'!D12&lt;3,"",'入力フォーム'!U12)</f>
      </c>
      <c r="AB28" s="178"/>
      <c r="AC28" s="178">
        <f>IF('入力フォーム'!D12&lt;2,"",'入力フォーム'!W12)</f>
      </c>
      <c r="AD28" s="178"/>
      <c r="AE28" s="178">
        <f>'入力フォーム'!Y12</f>
        <v>0</v>
      </c>
      <c r="AF28" s="198"/>
      <c r="AG28" s="8"/>
      <c r="AI28" s="308" t="s">
        <v>19</v>
      </c>
      <c r="AJ28" s="309"/>
      <c r="AK28" s="309"/>
      <c r="AL28" s="309"/>
      <c r="AM28" s="309"/>
      <c r="AN28" s="309"/>
      <c r="AO28" s="309"/>
      <c r="AP28" s="310" t="s">
        <v>14</v>
      </c>
      <c r="AQ28" s="310"/>
      <c r="AR28" s="110">
        <f>IF(K28="","",K28)</f>
      </c>
      <c r="AS28" s="116"/>
      <c r="AT28" s="307">
        <f>IF(M28="","",M28)</f>
      </c>
      <c r="AU28" s="246"/>
      <c r="AV28" s="244">
        <f>IF(O28="","",O28)</f>
      </c>
      <c r="AW28" s="306"/>
      <c r="AX28" s="307">
        <f>IF(Q28="","",Q28)</f>
      </c>
      <c r="AY28" s="306"/>
      <c r="AZ28" s="307">
        <f>IF(S28="","",S28)</f>
      </c>
      <c r="BA28" s="246"/>
      <c r="BB28" s="244">
        <f>IF(U28="","",U28)</f>
      </c>
      <c r="BC28" s="306"/>
      <c r="BD28" s="307">
        <f>IF(W28="","",W28)</f>
      </c>
      <c r="BE28" s="306"/>
      <c r="BF28" s="307">
        <f>IF(Y28="","",Y28)</f>
      </c>
      <c r="BG28" s="246"/>
      <c r="BH28" s="244">
        <f>IF(AA28="","",AA28)</f>
      </c>
      <c r="BI28" s="306"/>
      <c r="BJ28" s="307">
        <f>IF(AC28="","",AC28)</f>
      </c>
      <c r="BK28" s="306"/>
      <c r="BL28" s="307">
        <f>IF(AE28="","",AE28)</f>
        <v>0</v>
      </c>
      <c r="BM28" s="246"/>
      <c r="BN28" s="8"/>
      <c r="BP28" s="308" t="s">
        <v>19</v>
      </c>
      <c r="BQ28" s="309"/>
      <c r="BR28" s="309"/>
      <c r="BS28" s="309"/>
      <c r="BT28" s="309"/>
      <c r="BU28" s="309"/>
      <c r="BV28" s="309"/>
      <c r="BW28" s="310" t="s">
        <v>14</v>
      </c>
      <c r="BX28" s="310"/>
      <c r="BY28" s="277">
        <f>IF(AR28="","",AR28)</f>
      </c>
      <c r="BZ28" s="306"/>
      <c r="CA28" s="307">
        <f>IF(AT28="","",AT28)</f>
      </c>
      <c r="CB28" s="246"/>
      <c r="CC28" s="244">
        <f>IF(AV28="","",AV28)</f>
      </c>
      <c r="CD28" s="306"/>
      <c r="CE28" s="307">
        <f>IF(AX28="","",AX28)</f>
      </c>
      <c r="CF28" s="306"/>
      <c r="CG28" s="307">
        <f>IF(AZ28="","",AZ28)</f>
      </c>
      <c r="CH28" s="246"/>
      <c r="CI28" s="244">
        <f>IF(BB28="","",BB28)</f>
      </c>
      <c r="CJ28" s="306"/>
      <c r="CK28" s="307">
        <f>IF(BD28="","",BD28)</f>
      </c>
      <c r="CL28" s="306"/>
      <c r="CM28" s="307">
        <f>IF(BF28="","",BF28)</f>
      </c>
      <c r="CN28" s="246"/>
      <c r="CO28" s="244">
        <f>IF(BH28="","",BH28)</f>
      </c>
      <c r="CP28" s="306"/>
      <c r="CQ28" s="307">
        <f>IF(BJ28="","",BJ28)</f>
      </c>
      <c r="CR28" s="306"/>
      <c r="CS28" s="307">
        <f>IF(BL28="","",BL28)</f>
        <v>0</v>
      </c>
      <c r="CT28" s="246"/>
    </row>
    <row r="29" spans="2:98" ht="9.75" customHeight="1">
      <c r="B29" s="84"/>
      <c r="C29" s="85"/>
      <c r="D29" s="85"/>
      <c r="E29" s="85"/>
      <c r="F29" s="85"/>
      <c r="G29" s="85"/>
      <c r="H29" s="85"/>
      <c r="I29" s="173"/>
      <c r="J29" s="173"/>
      <c r="K29" s="143"/>
      <c r="L29" s="118"/>
      <c r="M29" s="118"/>
      <c r="N29" s="120"/>
      <c r="O29" s="179"/>
      <c r="P29" s="118"/>
      <c r="Q29" s="118"/>
      <c r="R29" s="118"/>
      <c r="S29" s="118"/>
      <c r="T29" s="120"/>
      <c r="U29" s="179"/>
      <c r="V29" s="118"/>
      <c r="W29" s="118"/>
      <c r="X29" s="118"/>
      <c r="Y29" s="118"/>
      <c r="Z29" s="120"/>
      <c r="AA29" s="179"/>
      <c r="AB29" s="118"/>
      <c r="AC29" s="118"/>
      <c r="AD29" s="118"/>
      <c r="AE29" s="118"/>
      <c r="AF29" s="195"/>
      <c r="AG29" s="8"/>
      <c r="AI29" s="308"/>
      <c r="AJ29" s="309"/>
      <c r="AK29" s="309"/>
      <c r="AL29" s="309"/>
      <c r="AM29" s="309"/>
      <c r="AN29" s="309"/>
      <c r="AO29" s="309"/>
      <c r="AP29" s="310"/>
      <c r="AQ29" s="310"/>
      <c r="AR29" s="110"/>
      <c r="AS29" s="116"/>
      <c r="AT29" s="99"/>
      <c r="AU29" s="65"/>
      <c r="AV29" s="113"/>
      <c r="AW29" s="110"/>
      <c r="AX29" s="99"/>
      <c r="AY29" s="110"/>
      <c r="AZ29" s="99"/>
      <c r="BA29" s="65"/>
      <c r="BB29" s="113"/>
      <c r="BC29" s="110"/>
      <c r="BD29" s="99"/>
      <c r="BE29" s="110"/>
      <c r="BF29" s="99"/>
      <c r="BG29" s="65"/>
      <c r="BH29" s="113"/>
      <c r="BI29" s="110"/>
      <c r="BJ29" s="99"/>
      <c r="BK29" s="110"/>
      <c r="BL29" s="99"/>
      <c r="BM29" s="65"/>
      <c r="BN29" s="8"/>
      <c r="BP29" s="308"/>
      <c r="BQ29" s="309"/>
      <c r="BR29" s="309"/>
      <c r="BS29" s="309"/>
      <c r="BT29" s="309"/>
      <c r="BU29" s="309"/>
      <c r="BV29" s="309"/>
      <c r="BW29" s="310"/>
      <c r="BX29" s="310"/>
      <c r="BY29" s="345"/>
      <c r="BZ29" s="110"/>
      <c r="CA29" s="99"/>
      <c r="CB29" s="65"/>
      <c r="CC29" s="113"/>
      <c r="CD29" s="110"/>
      <c r="CE29" s="99"/>
      <c r="CF29" s="110"/>
      <c r="CG29" s="99"/>
      <c r="CH29" s="65"/>
      <c r="CI29" s="113"/>
      <c r="CJ29" s="110"/>
      <c r="CK29" s="99"/>
      <c r="CL29" s="110"/>
      <c r="CM29" s="99"/>
      <c r="CN29" s="65"/>
      <c r="CO29" s="113"/>
      <c r="CP29" s="110"/>
      <c r="CQ29" s="99"/>
      <c r="CR29" s="110"/>
      <c r="CS29" s="99"/>
      <c r="CT29" s="65"/>
    </row>
    <row r="30" spans="2:98" ht="9.75" customHeight="1">
      <c r="B30" s="84"/>
      <c r="C30" s="85"/>
      <c r="D30" s="85"/>
      <c r="E30" s="85"/>
      <c r="F30" s="85"/>
      <c r="G30" s="85"/>
      <c r="H30" s="85"/>
      <c r="I30" s="173"/>
      <c r="J30" s="173"/>
      <c r="K30" s="145"/>
      <c r="L30" s="119"/>
      <c r="M30" s="119"/>
      <c r="N30" s="121"/>
      <c r="O30" s="180"/>
      <c r="P30" s="119"/>
      <c r="Q30" s="119"/>
      <c r="R30" s="119"/>
      <c r="S30" s="119"/>
      <c r="T30" s="121"/>
      <c r="U30" s="180"/>
      <c r="V30" s="119"/>
      <c r="W30" s="119"/>
      <c r="X30" s="119"/>
      <c r="Y30" s="119"/>
      <c r="Z30" s="121"/>
      <c r="AA30" s="180"/>
      <c r="AB30" s="119"/>
      <c r="AC30" s="119"/>
      <c r="AD30" s="119"/>
      <c r="AE30" s="119"/>
      <c r="AF30" s="197"/>
      <c r="AG30" s="8"/>
      <c r="AI30" s="308"/>
      <c r="AJ30" s="309"/>
      <c r="AK30" s="309"/>
      <c r="AL30" s="309"/>
      <c r="AM30" s="309"/>
      <c r="AN30" s="309"/>
      <c r="AO30" s="309"/>
      <c r="AP30" s="310"/>
      <c r="AQ30" s="310"/>
      <c r="AR30" s="111"/>
      <c r="AS30" s="117"/>
      <c r="AT30" s="100"/>
      <c r="AU30" s="101"/>
      <c r="AV30" s="114"/>
      <c r="AW30" s="111"/>
      <c r="AX30" s="100"/>
      <c r="AY30" s="111"/>
      <c r="AZ30" s="100"/>
      <c r="BA30" s="101"/>
      <c r="BB30" s="114"/>
      <c r="BC30" s="111"/>
      <c r="BD30" s="100"/>
      <c r="BE30" s="111"/>
      <c r="BF30" s="100"/>
      <c r="BG30" s="101"/>
      <c r="BH30" s="114"/>
      <c r="BI30" s="111"/>
      <c r="BJ30" s="100"/>
      <c r="BK30" s="111"/>
      <c r="BL30" s="100"/>
      <c r="BM30" s="101"/>
      <c r="BN30" s="8"/>
      <c r="BP30" s="308"/>
      <c r="BQ30" s="309"/>
      <c r="BR30" s="309"/>
      <c r="BS30" s="309"/>
      <c r="BT30" s="309"/>
      <c r="BU30" s="309"/>
      <c r="BV30" s="309"/>
      <c r="BW30" s="310"/>
      <c r="BX30" s="310"/>
      <c r="BY30" s="278"/>
      <c r="BZ30" s="111"/>
      <c r="CA30" s="100"/>
      <c r="CB30" s="101"/>
      <c r="CC30" s="114"/>
      <c r="CD30" s="111"/>
      <c r="CE30" s="100"/>
      <c r="CF30" s="111"/>
      <c r="CG30" s="100"/>
      <c r="CH30" s="101"/>
      <c r="CI30" s="114"/>
      <c r="CJ30" s="111"/>
      <c r="CK30" s="100"/>
      <c r="CL30" s="111"/>
      <c r="CM30" s="100"/>
      <c r="CN30" s="101"/>
      <c r="CO30" s="114"/>
      <c r="CP30" s="111"/>
      <c r="CQ30" s="100"/>
      <c r="CR30" s="111"/>
      <c r="CS30" s="100"/>
      <c r="CT30" s="101"/>
    </row>
    <row r="31" spans="2:98" ht="9.75" customHeight="1">
      <c r="B31" s="165" t="s">
        <v>20</v>
      </c>
      <c r="C31" s="166"/>
      <c r="D31" s="166"/>
      <c r="E31" s="166"/>
      <c r="F31" s="166"/>
      <c r="G31" s="166"/>
      <c r="H31" s="166"/>
      <c r="I31" s="189" t="s">
        <v>15</v>
      </c>
      <c r="J31" s="189"/>
      <c r="K31" s="174">
        <f>IF('入力フォーム'!D13&lt;11,"",'入力フォーム'!E13)</f>
      </c>
      <c r="L31" s="141"/>
      <c r="M31" s="169">
        <f>IF('入力フォーム'!D13&lt;10,"",'入力フォーム'!G13)</f>
      </c>
      <c r="N31" s="170"/>
      <c r="O31" s="140">
        <f>IF('入力フォーム'!D13&lt;9,"",'入力フォーム'!I13)</f>
      </c>
      <c r="P31" s="141"/>
      <c r="Q31" s="169">
        <f>IF('入力フォーム'!D13&lt;8,"",'入力フォーム'!K13)</f>
      </c>
      <c r="R31" s="141"/>
      <c r="S31" s="169">
        <f>IF('入力フォーム'!D13&lt;7,"",'入力フォーム'!M13)</f>
      </c>
      <c r="T31" s="170"/>
      <c r="U31" s="140">
        <f>IF('入力フォーム'!D13&lt;6,"",'入力フォーム'!O13)</f>
      </c>
      <c r="V31" s="141"/>
      <c r="W31" s="169">
        <f>IF('入力フォーム'!D13&lt;5,"",'入力フォーム'!Q13)</f>
      </c>
      <c r="X31" s="141"/>
      <c r="Y31" s="169">
        <f>IF('入力フォーム'!D13&lt;4,"",'入力フォーム'!S13)</f>
      </c>
      <c r="Z31" s="170"/>
      <c r="AA31" s="140">
        <f>IF('入力フォーム'!D13&lt;3,"",'入力フォーム'!U13)</f>
      </c>
      <c r="AB31" s="141"/>
      <c r="AC31" s="169">
        <f>IF('入力フォーム'!D13&lt;2,"",'入力フォーム'!W13)</f>
      </c>
      <c r="AD31" s="141"/>
      <c r="AE31" s="169">
        <f>'入力フォーム'!Y13</f>
        <v>0</v>
      </c>
      <c r="AF31" s="170"/>
      <c r="AG31" s="8"/>
      <c r="AI31" s="338" t="s">
        <v>20</v>
      </c>
      <c r="AJ31" s="339"/>
      <c r="AK31" s="339"/>
      <c r="AL31" s="339"/>
      <c r="AM31" s="339"/>
      <c r="AN31" s="339"/>
      <c r="AO31" s="339"/>
      <c r="AP31" s="331" t="s">
        <v>15</v>
      </c>
      <c r="AQ31" s="331"/>
      <c r="AR31" s="110">
        <f>IF(K31="","",K31)</f>
      </c>
      <c r="AS31" s="116"/>
      <c r="AT31" s="307">
        <f>IF(M31="","",M31)</f>
      </c>
      <c r="AU31" s="246"/>
      <c r="AV31" s="244">
        <f>IF(O31="","",O31)</f>
      </c>
      <c r="AW31" s="306"/>
      <c r="AX31" s="307">
        <f>IF(Q31="","",Q31)</f>
      </c>
      <c r="AY31" s="306"/>
      <c r="AZ31" s="307">
        <f>IF(S31="","",S31)</f>
      </c>
      <c r="BA31" s="246"/>
      <c r="BB31" s="244">
        <f>IF(U31="","",U31)</f>
      </c>
      <c r="BC31" s="306"/>
      <c r="BD31" s="307">
        <f>IF(W31="","",W31)</f>
      </c>
      <c r="BE31" s="306"/>
      <c r="BF31" s="307">
        <f>IF(Y31="","",Y31)</f>
      </c>
      <c r="BG31" s="246"/>
      <c r="BH31" s="244">
        <f>IF(AA31="","",AA31)</f>
      </c>
      <c r="BI31" s="306"/>
      <c r="BJ31" s="307">
        <f>IF(AC31="","",AC31)</f>
      </c>
      <c r="BK31" s="306"/>
      <c r="BL31" s="307">
        <f>IF(AE31="","",AE31)</f>
        <v>0</v>
      </c>
      <c r="BM31" s="246"/>
      <c r="BN31" s="8"/>
      <c r="BP31" s="338" t="s">
        <v>20</v>
      </c>
      <c r="BQ31" s="339"/>
      <c r="BR31" s="339"/>
      <c r="BS31" s="339"/>
      <c r="BT31" s="339"/>
      <c r="BU31" s="339"/>
      <c r="BV31" s="339"/>
      <c r="BW31" s="331" t="s">
        <v>15</v>
      </c>
      <c r="BX31" s="331"/>
      <c r="BY31" s="277">
        <f>IF(AR31="","",AR31)</f>
      </c>
      <c r="BZ31" s="306"/>
      <c r="CA31" s="307">
        <f>IF(AT31="","",AT31)</f>
      </c>
      <c r="CB31" s="246"/>
      <c r="CC31" s="244">
        <f>IF(AV31="","",AV31)</f>
      </c>
      <c r="CD31" s="306"/>
      <c r="CE31" s="307">
        <f>IF(AX31="","",AX31)</f>
      </c>
      <c r="CF31" s="306"/>
      <c r="CG31" s="307">
        <f>IF(AZ31="","",AZ31)</f>
      </c>
      <c r="CH31" s="246"/>
      <c r="CI31" s="244">
        <f>IF(BB31="","",BB31)</f>
      </c>
      <c r="CJ31" s="306"/>
      <c r="CK31" s="307">
        <f>IF(BD31="","",BD31)</f>
      </c>
      <c r="CL31" s="306"/>
      <c r="CM31" s="307">
        <f>IF(BF31="","",BF31)</f>
      </c>
      <c r="CN31" s="246"/>
      <c r="CO31" s="244">
        <f>IF(BH31="","",BH31)</f>
      </c>
      <c r="CP31" s="306"/>
      <c r="CQ31" s="307">
        <f>IF(BJ31="","",BJ31)</f>
      </c>
      <c r="CR31" s="306"/>
      <c r="CS31" s="307">
        <f>IF(BL31="","",BL31)</f>
        <v>0</v>
      </c>
      <c r="CT31" s="246"/>
    </row>
    <row r="32" spans="2:98" ht="9.75" customHeight="1">
      <c r="B32" s="84"/>
      <c r="C32" s="85"/>
      <c r="D32" s="85"/>
      <c r="E32" s="85"/>
      <c r="F32" s="85"/>
      <c r="G32" s="85"/>
      <c r="H32" s="85"/>
      <c r="I32" s="173"/>
      <c r="J32" s="173"/>
      <c r="K32" s="175"/>
      <c r="L32" s="143"/>
      <c r="M32" s="120"/>
      <c r="N32" s="171"/>
      <c r="O32" s="142"/>
      <c r="P32" s="143"/>
      <c r="Q32" s="120"/>
      <c r="R32" s="143"/>
      <c r="S32" s="120"/>
      <c r="T32" s="171"/>
      <c r="U32" s="142"/>
      <c r="V32" s="143"/>
      <c r="W32" s="120"/>
      <c r="X32" s="143"/>
      <c r="Y32" s="120"/>
      <c r="Z32" s="171"/>
      <c r="AA32" s="142"/>
      <c r="AB32" s="143"/>
      <c r="AC32" s="120"/>
      <c r="AD32" s="143"/>
      <c r="AE32" s="120"/>
      <c r="AF32" s="171"/>
      <c r="AG32" s="8"/>
      <c r="AI32" s="308"/>
      <c r="AJ32" s="309"/>
      <c r="AK32" s="309"/>
      <c r="AL32" s="309"/>
      <c r="AM32" s="309"/>
      <c r="AN32" s="309"/>
      <c r="AO32" s="309"/>
      <c r="AP32" s="310"/>
      <c r="AQ32" s="310"/>
      <c r="AR32" s="110"/>
      <c r="AS32" s="116"/>
      <c r="AT32" s="99"/>
      <c r="AU32" s="65"/>
      <c r="AV32" s="113"/>
      <c r="AW32" s="110"/>
      <c r="AX32" s="99"/>
      <c r="AY32" s="110"/>
      <c r="AZ32" s="99"/>
      <c r="BA32" s="65"/>
      <c r="BB32" s="113"/>
      <c r="BC32" s="110"/>
      <c r="BD32" s="99"/>
      <c r="BE32" s="110"/>
      <c r="BF32" s="99"/>
      <c r="BG32" s="65"/>
      <c r="BH32" s="113"/>
      <c r="BI32" s="110"/>
      <c r="BJ32" s="99"/>
      <c r="BK32" s="110"/>
      <c r="BL32" s="99"/>
      <c r="BM32" s="65"/>
      <c r="BN32" s="8"/>
      <c r="BP32" s="308"/>
      <c r="BQ32" s="309"/>
      <c r="BR32" s="309"/>
      <c r="BS32" s="309"/>
      <c r="BT32" s="309"/>
      <c r="BU32" s="309"/>
      <c r="BV32" s="309"/>
      <c r="BW32" s="310"/>
      <c r="BX32" s="310"/>
      <c r="BY32" s="345"/>
      <c r="BZ32" s="110"/>
      <c r="CA32" s="99"/>
      <c r="CB32" s="65"/>
      <c r="CC32" s="113"/>
      <c r="CD32" s="110"/>
      <c r="CE32" s="99"/>
      <c r="CF32" s="110"/>
      <c r="CG32" s="99"/>
      <c r="CH32" s="65"/>
      <c r="CI32" s="113"/>
      <c r="CJ32" s="110"/>
      <c r="CK32" s="99"/>
      <c r="CL32" s="110"/>
      <c r="CM32" s="99"/>
      <c r="CN32" s="65"/>
      <c r="CO32" s="113"/>
      <c r="CP32" s="110"/>
      <c r="CQ32" s="99"/>
      <c r="CR32" s="110"/>
      <c r="CS32" s="99"/>
      <c r="CT32" s="65"/>
    </row>
    <row r="33" spans="2:98" ht="9.75" customHeight="1">
      <c r="B33" s="167"/>
      <c r="C33" s="168"/>
      <c r="D33" s="168"/>
      <c r="E33" s="168"/>
      <c r="F33" s="168"/>
      <c r="G33" s="168"/>
      <c r="H33" s="168"/>
      <c r="I33" s="271"/>
      <c r="J33" s="271"/>
      <c r="K33" s="176"/>
      <c r="L33" s="145"/>
      <c r="M33" s="121"/>
      <c r="N33" s="172"/>
      <c r="O33" s="144"/>
      <c r="P33" s="145"/>
      <c r="Q33" s="121"/>
      <c r="R33" s="145"/>
      <c r="S33" s="121"/>
      <c r="T33" s="172"/>
      <c r="U33" s="144"/>
      <c r="V33" s="145"/>
      <c r="W33" s="121"/>
      <c r="X33" s="145"/>
      <c r="Y33" s="121"/>
      <c r="Z33" s="172"/>
      <c r="AA33" s="144"/>
      <c r="AB33" s="145"/>
      <c r="AC33" s="121"/>
      <c r="AD33" s="145"/>
      <c r="AE33" s="121"/>
      <c r="AF33" s="172"/>
      <c r="AG33" s="8"/>
      <c r="AI33" s="340"/>
      <c r="AJ33" s="341"/>
      <c r="AK33" s="341"/>
      <c r="AL33" s="341"/>
      <c r="AM33" s="341"/>
      <c r="AN33" s="341"/>
      <c r="AO33" s="341"/>
      <c r="AP33" s="342"/>
      <c r="AQ33" s="342"/>
      <c r="AR33" s="111"/>
      <c r="AS33" s="117"/>
      <c r="AT33" s="100"/>
      <c r="AU33" s="101"/>
      <c r="AV33" s="114"/>
      <c r="AW33" s="111"/>
      <c r="AX33" s="100"/>
      <c r="AY33" s="111"/>
      <c r="AZ33" s="100"/>
      <c r="BA33" s="101"/>
      <c r="BB33" s="114"/>
      <c r="BC33" s="111"/>
      <c r="BD33" s="100"/>
      <c r="BE33" s="111"/>
      <c r="BF33" s="100"/>
      <c r="BG33" s="101"/>
      <c r="BH33" s="114"/>
      <c r="BI33" s="111"/>
      <c r="BJ33" s="100"/>
      <c r="BK33" s="111"/>
      <c r="BL33" s="100"/>
      <c r="BM33" s="101"/>
      <c r="BN33" s="8"/>
      <c r="BP33" s="340"/>
      <c r="BQ33" s="341"/>
      <c r="BR33" s="341"/>
      <c r="BS33" s="341"/>
      <c r="BT33" s="341"/>
      <c r="BU33" s="341"/>
      <c r="BV33" s="341"/>
      <c r="BW33" s="342"/>
      <c r="BX33" s="342"/>
      <c r="BY33" s="278"/>
      <c r="BZ33" s="111"/>
      <c r="CA33" s="100"/>
      <c r="CB33" s="101"/>
      <c r="CC33" s="114"/>
      <c r="CD33" s="111"/>
      <c r="CE33" s="100"/>
      <c r="CF33" s="111"/>
      <c r="CG33" s="100"/>
      <c r="CH33" s="101"/>
      <c r="CI33" s="114"/>
      <c r="CJ33" s="111"/>
      <c r="CK33" s="100"/>
      <c r="CL33" s="111"/>
      <c r="CM33" s="100"/>
      <c r="CN33" s="101"/>
      <c r="CO33" s="114"/>
      <c r="CP33" s="111"/>
      <c r="CQ33" s="100"/>
      <c r="CR33" s="111"/>
      <c r="CS33" s="100"/>
      <c r="CT33" s="101"/>
    </row>
    <row r="34" spans="2:98" ht="9.75" customHeight="1">
      <c r="B34" s="84" t="s">
        <v>21</v>
      </c>
      <c r="C34" s="85"/>
      <c r="D34" s="85"/>
      <c r="E34" s="85"/>
      <c r="F34" s="85"/>
      <c r="G34" s="85"/>
      <c r="H34" s="85"/>
      <c r="I34" s="173" t="s">
        <v>16</v>
      </c>
      <c r="J34" s="173"/>
      <c r="K34" s="174">
        <f>IF('入力フォーム'!D14&lt;11,"",'入力フォーム'!E14)</f>
      </c>
      <c r="L34" s="141"/>
      <c r="M34" s="169">
        <f>IF('入力フォーム'!D14&lt;10,"",'入力フォーム'!G14)</f>
      </c>
      <c r="N34" s="170"/>
      <c r="O34" s="140">
        <f>IF('入力フォーム'!D14&lt;9,"",'入力フォーム'!I14)</f>
      </c>
      <c r="P34" s="141"/>
      <c r="Q34" s="169">
        <f>IF('入力フォーム'!D14&lt;8,"",'入力フォーム'!K14)</f>
      </c>
      <c r="R34" s="141"/>
      <c r="S34" s="169">
        <f>IF('入力フォーム'!D14&lt;7,"",'入力フォーム'!M14)</f>
      </c>
      <c r="T34" s="170"/>
      <c r="U34" s="140">
        <f>IF('入力フォーム'!D14&lt;6,"",'入力フォーム'!O14)</f>
      </c>
      <c r="V34" s="141"/>
      <c r="W34" s="169">
        <f>IF('入力フォーム'!D14&lt;5,"",'入力フォーム'!Q14)</f>
      </c>
      <c r="X34" s="141"/>
      <c r="Y34" s="169">
        <f>IF('入力フォーム'!D14&lt;4,"",'入力フォーム'!S14)</f>
      </c>
      <c r="Z34" s="170"/>
      <c r="AA34" s="140">
        <f>IF('入力フォーム'!D14&lt;3,"",'入力フォーム'!U14)</f>
      </c>
      <c r="AB34" s="141"/>
      <c r="AC34" s="169">
        <f>IF('入力フォーム'!D14&lt;2,"",'入力フォーム'!W14)</f>
      </c>
      <c r="AD34" s="141"/>
      <c r="AE34" s="169">
        <f>'入力フォーム'!Y14</f>
        <v>0</v>
      </c>
      <c r="AF34" s="170"/>
      <c r="AG34" s="8"/>
      <c r="AI34" s="308" t="s">
        <v>21</v>
      </c>
      <c r="AJ34" s="309"/>
      <c r="AK34" s="309"/>
      <c r="AL34" s="309"/>
      <c r="AM34" s="309"/>
      <c r="AN34" s="309"/>
      <c r="AO34" s="309"/>
      <c r="AP34" s="310" t="s">
        <v>16</v>
      </c>
      <c r="AQ34" s="310"/>
      <c r="AR34" s="110">
        <f>IF(K34="","",K34)</f>
      </c>
      <c r="AS34" s="116"/>
      <c r="AT34" s="307">
        <f>IF(M34="","",M34)</f>
      </c>
      <c r="AU34" s="246"/>
      <c r="AV34" s="244">
        <f>IF(O34="","",O34)</f>
      </c>
      <c r="AW34" s="306"/>
      <c r="AX34" s="307">
        <f>IF(Q34="","",Q34)</f>
      </c>
      <c r="AY34" s="306"/>
      <c r="AZ34" s="307">
        <f>IF(S34="","",S34)</f>
      </c>
      <c r="BA34" s="246"/>
      <c r="BB34" s="244">
        <f>IF(U34="","",U34)</f>
      </c>
      <c r="BC34" s="306"/>
      <c r="BD34" s="307">
        <f>IF(W34="","",W34)</f>
      </c>
      <c r="BE34" s="306"/>
      <c r="BF34" s="307">
        <f>IF(Y34="","",Y34)</f>
      </c>
      <c r="BG34" s="246"/>
      <c r="BH34" s="244">
        <f>IF(AA34="","",AA34)</f>
      </c>
      <c r="BI34" s="306"/>
      <c r="BJ34" s="307">
        <f>IF(AC34="","",AC34)</f>
      </c>
      <c r="BK34" s="306"/>
      <c r="BL34" s="307">
        <f>IF(AE34="","",AE34)</f>
        <v>0</v>
      </c>
      <c r="BM34" s="246"/>
      <c r="BN34" s="8"/>
      <c r="BP34" s="308" t="s">
        <v>21</v>
      </c>
      <c r="BQ34" s="309"/>
      <c r="BR34" s="309"/>
      <c r="BS34" s="309"/>
      <c r="BT34" s="309"/>
      <c r="BU34" s="309"/>
      <c r="BV34" s="309"/>
      <c r="BW34" s="310" t="s">
        <v>16</v>
      </c>
      <c r="BX34" s="310"/>
      <c r="BY34" s="277">
        <f>IF(AR34="","",AR34)</f>
      </c>
      <c r="BZ34" s="306"/>
      <c r="CA34" s="307">
        <f>IF(AT34="","",AT34)</f>
      </c>
      <c r="CB34" s="246"/>
      <c r="CC34" s="244">
        <f>IF(AV34="","",AV34)</f>
      </c>
      <c r="CD34" s="306"/>
      <c r="CE34" s="307">
        <f>IF(AX34="","",AX34)</f>
      </c>
      <c r="CF34" s="306"/>
      <c r="CG34" s="307">
        <f>IF(AZ34="","",AZ34)</f>
      </c>
      <c r="CH34" s="246"/>
      <c r="CI34" s="244">
        <f>IF(BB34="","",BB34)</f>
      </c>
      <c r="CJ34" s="306"/>
      <c r="CK34" s="307">
        <f>IF(BD34="","",BD34)</f>
      </c>
      <c r="CL34" s="306"/>
      <c r="CM34" s="307">
        <f>IF(BF34="","",BF34)</f>
      </c>
      <c r="CN34" s="246"/>
      <c r="CO34" s="244">
        <f>IF(BH34="","",BH34)</f>
      </c>
      <c r="CP34" s="306"/>
      <c r="CQ34" s="307">
        <f>IF(BJ34="","",BJ34)</f>
      </c>
      <c r="CR34" s="306"/>
      <c r="CS34" s="307">
        <f>IF(BL34="","",BL34)</f>
        <v>0</v>
      </c>
      <c r="CT34" s="246"/>
    </row>
    <row r="35" spans="2:98" ht="9.75" customHeight="1">
      <c r="B35" s="84"/>
      <c r="C35" s="85"/>
      <c r="D35" s="85"/>
      <c r="E35" s="85"/>
      <c r="F35" s="85"/>
      <c r="G35" s="85"/>
      <c r="H35" s="85"/>
      <c r="I35" s="173"/>
      <c r="J35" s="173"/>
      <c r="K35" s="175"/>
      <c r="L35" s="143"/>
      <c r="M35" s="120"/>
      <c r="N35" s="171"/>
      <c r="O35" s="142"/>
      <c r="P35" s="143"/>
      <c r="Q35" s="120"/>
      <c r="R35" s="143"/>
      <c r="S35" s="120"/>
      <c r="T35" s="171"/>
      <c r="U35" s="142"/>
      <c r="V35" s="143"/>
      <c r="W35" s="120"/>
      <c r="X35" s="143"/>
      <c r="Y35" s="120"/>
      <c r="Z35" s="171"/>
      <c r="AA35" s="142"/>
      <c r="AB35" s="143"/>
      <c r="AC35" s="120"/>
      <c r="AD35" s="143"/>
      <c r="AE35" s="120"/>
      <c r="AF35" s="171"/>
      <c r="AG35" s="8"/>
      <c r="AI35" s="308"/>
      <c r="AJ35" s="309"/>
      <c r="AK35" s="309"/>
      <c r="AL35" s="309"/>
      <c r="AM35" s="309"/>
      <c r="AN35" s="309"/>
      <c r="AO35" s="309"/>
      <c r="AP35" s="310"/>
      <c r="AQ35" s="310"/>
      <c r="AR35" s="110"/>
      <c r="AS35" s="116"/>
      <c r="AT35" s="99"/>
      <c r="AU35" s="65"/>
      <c r="AV35" s="113"/>
      <c r="AW35" s="110"/>
      <c r="AX35" s="99"/>
      <c r="AY35" s="110"/>
      <c r="AZ35" s="99"/>
      <c r="BA35" s="65"/>
      <c r="BB35" s="113"/>
      <c r="BC35" s="110"/>
      <c r="BD35" s="99"/>
      <c r="BE35" s="110"/>
      <c r="BF35" s="99"/>
      <c r="BG35" s="65"/>
      <c r="BH35" s="113"/>
      <c r="BI35" s="110"/>
      <c r="BJ35" s="99"/>
      <c r="BK35" s="110"/>
      <c r="BL35" s="99"/>
      <c r="BM35" s="65"/>
      <c r="BN35" s="8"/>
      <c r="BP35" s="308"/>
      <c r="BQ35" s="309"/>
      <c r="BR35" s="309"/>
      <c r="BS35" s="309"/>
      <c r="BT35" s="309"/>
      <c r="BU35" s="309"/>
      <c r="BV35" s="309"/>
      <c r="BW35" s="310"/>
      <c r="BX35" s="310"/>
      <c r="BY35" s="345"/>
      <c r="BZ35" s="110"/>
      <c r="CA35" s="99"/>
      <c r="CB35" s="65"/>
      <c r="CC35" s="113"/>
      <c r="CD35" s="110"/>
      <c r="CE35" s="99"/>
      <c r="CF35" s="110"/>
      <c r="CG35" s="99"/>
      <c r="CH35" s="65"/>
      <c r="CI35" s="113"/>
      <c r="CJ35" s="110"/>
      <c r="CK35" s="99"/>
      <c r="CL35" s="110"/>
      <c r="CM35" s="99"/>
      <c r="CN35" s="65"/>
      <c r="CO35" s="113"/>
      <c r="CP35" s="110"/>
      <c r="CQ35" s="99"/>
      <c r="CR35" s="110"/>
      <c r="CS35" s="99"/>
      <c r="CT35" s="65"/>
    </row>
    <row r="36" spans="2:98" ht="9.75" customHeight="1">
      <c r="B36" s="84"/>
      <c r="C36" s="85"/>
      <c r="D36" s="85"/>
      <c r="E36" s="85"/>
      <c r="F36" s="85"/>
      <c r="G36" s="85"/>
      <c r="H36" s="85"/>
      <c r="I36" s="173"/>
      <c r="J36" s="173"/>
      <c r="K36" s="176"/>
      <c r="L36" s="145"/>
      <c r="M36" s="121"/>
      <c r="N36" s="172"/>
      <c r="O36" s="144"/>
      <c r="P36" s="145"/>
      <c r="Q36" s="121"/>
      <c r="R36" s="145"/>
      <c r="S36" s="121"/>
      <c r="T36" s="172"/>
      <c r="U36" s="144"/>
      <c r="V36" s="145"/>
      <c r="W36" s="121"/>
      <c r="X36" s="145"/>
      <c r="Y36" s="121"/>
      <c r="Z36" s="172"/>
      <c r="AA36" s="144"/>
      <c r="AB36" s="145"/>
      <c r="AC36" s="121"/>
      <c r="AD36" s="145"/>
      <c r="AE36" s="121"/>
      <c r="AF36" s="172"/>
      <c r="AG36" s="8"/>
      <c r="AI36" s="308"/>
      <c r="AJ36" s="309"/>
      <c r="AK36" s="309"/>
      <c r="AL36" s="309"/>
      <c r="AM36" s="309"/>
      <c r="AN36" s="309"/>
      <c r="AO36" s="309"/>
      <c r="AP36" s="310"/>
      <c r="AQ36" s="310"/>
      <c r="AR36" s="111"/>
      <c r="AS36" s="117"/>
      <c r="AT36" s="100"/>
      <c r="AU36" s="101"/>
      <c r="AV36" s="114"/>
      <c r="AW36" s="111"/>
      <c r="AX36" s="100"/>
      <c r="AY36" s="111"/>
      <c r="AZ36" s="100"/>
      <c r="BA36" s="101"/>
      <c r="BB36" s="114"/>
      <c r="BC36" s="111"/>
      <c r="BD36" s="100"/>
      <c r="BE36" s="111"/>
      <c r="BF36" s="100"/>
      <c r="BG36" s="101"/>
      <c r="BH36" s="114"/>
      <c r="BI36" s="111"/>
      <c r="BJ36" s="100"/>
      <c r="BK36" s="111"/>
      <c r="BL36" s="100"/>
      <c r="BM36" s="101"/>
      <c r="BN36" s="8"/>
      <c r="BP36" s="308"/>
      <c r="BQ36" s="309"/>
      <c r="BR36" s="309"/>
      <c r="BS36" s="309"/>
      <c r="BT36" s="309"/>
      <c r="BU36" s="309"/>
      <c r="BV36" s="309"/>
      <c r="BW36" s="310"/>
      <c r="BX36" s="310"/>
      <c r="BY36" s="278"/>
      <c r="BZ36" s="111"/>
      <c r="CA36" s="100"/>
      <c r="CB36" s="101"/>
      <c r="CC36" s="114"/>
      <c r="CD36" s="111"/>
      <c r="CE36" s="100"/>
      <c r="CF36" s="111"/>
      <c r="CG36" s="100"/>
      <c r="CH36" s="101"/>
      <c r="CI36" s="114"/>
      <c r="CJ36" s="111"/>
      <c r="CK36" s="100"/>
      <c r="CL36" s="111"/>
      <c r="CM36" s="100"/>
      <c r="CN36" s="101"/>
      <c r="CO36" s="114"/>
      <c r="CP36" s="111"/>
      <c r="CQ36" s="100"/>
      <c r="CR36" s="111"/>
      <c r="CS36" s="100"/>
      <c r="CT36" s="101"/>
    </row>
    <row r="37" spans="2:98" ht="9.75" customHeight="1">
      <c r="B37" s="122" t="s">
        <v>22</v>
      </c>
      <c r="C37" s="123"/>
      <c r="D37" s="123"/>
      <c r="E37" s="123"/>
      <c r="F37" s="123"/>
      <c r="G37" s="123"/>
      <c r="H37" s="123"/>
      <c r="I37" s="189" t="s">
        <v>17</v>
      </c>
      <c r="J37" s="189"/>
      <c r="K37" s="143">
        <f>IF('入力フォーム'!D15&lt;11,"",'入力フォーム'!E15)</f>
      </c>
      <c r="L37" s="118"/>
      <c r="M37" s="118">
        <f>IF('入力フォーム'!D15&lt;10,"",'入力フォーム'!G15)</f>
      </c>
      <c r="N37" s="120"/>
      <c r="O37" s="179">
        <f>IF('入力フォーム'!D15&lt;9,"",'入力フォーム'!I15)</f>
      </c>
      <c r="P37" s="118"/>
      <c r="Q37" s="118">
        <f>IF('入力フォーム'!D15&lt;8,"",'入力フォーム'!K15)</f>
      </c>
      <c r="R37" s="118"/>
      <c r="S37" s="118">
        <f>IF('入力フォーム'!D15&lt;7,"",'入力フォーム'!M15)</f>
      </c>
      <c r="T37" s="120"/>
      <c r="U37" s="179">
        <f>IF('入力フォーム'!D15&lt;6,"",'入力フォーム'!O15)</f>
      </c>
      <c r="V37" s="118"/>
      <c r="W37" s="118">
        <f>IF('入力フォーム'!D15&lt;5,"",'入力フォーム'!Q15)</f>
      </c>
      <c r="X37" s="118"/>
      <c r="Y37" s="118">
        <f>IF('入力フォーム'!D15&lt;4,"",'入力フォーム'!S15)</f>
      </c>
      <c r="Z37" s="120"/>
      <c r="AA37" s="179">
        <f>IF('入力フォーム'!D15&lt;3,"",'入力フォーム'!U15)</f>
      </c>
      <c r="AB37" s="118"/>
      <c r="AC37" s="118">
        <f>IF('入力フォーム'!D15&lt;2,"",'入力フォーム'!W15)</f>
      </c>
      <c r="AD37" s="118"/>
      <c r="AE37" s="118">
        <f>'入力フォーム'!Y15</f>
        <v>0</v>
      </c>
      <c r="AF37" s="195"/>
      <c r="AG37" s="8"/>
      <c r="AI37" s="325" t="s">
        <v>22</v>
      </c>
      <c r="AJ37" s="326"/>
      <c r="AK37" s="326"/>
      <c r="AL37" s="326"/>
      <c r="AM37" s="326"/>
      <c r="AN37" s="326"/>
      <c r="AO37" s="326"/>
      <c r="AP37" s="331" t="s">
        <v>17</v>
      </c>
      <c r="AQ37" s="331"/>
      <c r="AR37" s="110">
        <f>IF(K37="","",K37)</f>
      </c>
      <c r="AS37" s="116"/>
      <c r="AT37" s="307">
        <f>IF(M37="","",M37)</f>
      </c>
      <c r="AU37" s="246"/>
      <c r="AV37" s="244">
        <f>IF(O37="","",O37)</f>
      </c>
      <c r="AW37" s="306"/>
      <c r="AX37" s="307">
        <f>IF(Q37="","",Q37)</f>
      </c>
      <c r="AY37" s="306"/>
      <c r="AZ37" s="307">
        <f>IF(S37="","",S37)</f>
      </c>
      <c r="BA37" s="246"/>
      <c r="BB37" s="244">
        <f>IF(U37="","",U37)</f>
      </c>
      <c r="BC37" s="306"/>
      <c r="BD37" s="307">
        <f>IF(W37="","",W37)</f>
      </c>
      <c r="BE37" s="306"/>
      <c r="BF37" s="307">
        <f>IF(Y37="","",Y37)</f>
      </c>
      <c r="BG37" s="246"/>
      <c r="BH37" s="244">
        <f>IF(AA37="","",AA37)</f>
      </c>
      <c r="BI37" s="306"/>
      <c r="BJ37" s="307">
        <f>IF(AC37="","",AC37)</f>
      </c>
      <c r="BK37" s="306"/>
      <c r="BL37" s="307">
        <f>IF(AE37="","",AE37)</f>
        <v>0</v>
      </c>
      <c r="BM37" s="246"/>
      <c r="BN37" s="8"/>
      <c r="BP37" s="325" t="s">
        <v>22</v>
      </c>
      <c r="BQ37" s="326"/>
      <c r="BR37" s="326"/>
      <c r="BS37" s="326"/>
      <c r="BT37" s="326"/>
      <c r="BU37" s="326"/>
      <c r="BV37" s="326"/>
      <c r="BW37" s="331" t="s">
        <v>17</v>
      </c>
      <c r="BX37" s="331"/>
      <c r="BY37" s="277">
        <f>IF(AR37="","",AR37)</f>
      </c>
      <c r="BZ37" s="306"/>
      <c r="CA37" s="307">
        <f>IF(AT37="","",AT37)</f>
      </c>
      <c r="CB37" s="246"/>
      <c r="CC37" s="244">
        <f>IF(AV37="","",AV37)</f>
      </c>
      <c r="CD37" s="306"/>
      <c r="CE37" s="307">
        <f>IF(AX37="","",AX37)</f>
      </c>
      <c r="CF37" s="306"/>
      <c r="CG37" s="307">
        <f>IF(AZ37="","",AZ37)</f>
      </c>
      <c r="CH37" s="246"/>
      <c r="CI37" s="244">
        <f>IF(BB37="","",BB37)</f>
      </c>
      <c r="CJ37" s="306"/>
      <c r="CK37" s="307">
        <f>IF(BD37="","",BD37)</f>
      </c>
      <c r="CL37" s="306"/>
      <c r="CM37" s="307">
        <f>IF(BF37="","",BF37)</f>
      </c>
      <c r="CN37" s="246"/>
      <c r="CO37" s="244">
        <f>IF(BH37="","",BH37)</f>
      </c>
      <c r="CP37" s="306"/>
      <c r="CQ37" s="307">
        <f>IF(BJ37="","",BJ37)</f>
      </c>
      <c r="CR37" s="306"/>
      <c r="CS37" s="307">
        <f>IF(BL37="","",BL37)</f>
        <v>0</v>
      </c>
      <c r="CT37" s="246"/>
    </row>
    <row r="38" spans="2:98" ht="9.75" customHeight="1">
      <c r="B38" s="124"/>
      <c r="C38" s="125"/>
      <c r="D38" s="125"/>
      <c r="E38" s="125"/>
      <c r="F38" s="125"/>
      <c r="G38" s="125"/>
      <c r="H38" s="125"/>
      <c r="I38" s="173"/>
      <c r="J38" s="173"/>
      <c r="K38" s="143"/>
      <c r="L38" s="118"/>
      <c r="M38" s="118"/>
      <c r="N38" s="120"/>
      <c r="O38" s="179"/>
      <c r="P38" s="118"/>
      <c r="Q38" s="118"/>
      <c r="R38" s="118"/>
      <c r="S38" s="118"/>
      <c r="T38" s="120"/>
      <c r="U38" s="179"/>
      <c r="V38" s="118"/>
      <c r="W38" s="118"/>
      <c r="X38" s="118"/>
      <c r="Y38" s="118"/>
      <c r="Z38" s="120"/>
      <c r="AA38" s="179"/>
      <c r="AB38" s="118"/>
      <c r="AC38" s="118"/>
      <c r="AD38" s="118"/>
      <c r="AE38" s="118"/>
      <c r="AF38" s="195"/>
      <c r="AG38" s="8"/>
      <c r="AI38" s="327"/>
      <c r="AJ38" s="328"/>
      <c r="AK38" s="328"/>
      <c r="AL38" s="328"/>
      <c r="AM38" s="328"/>
      <c r="AN38" s="328"/>
      <c r="AO38" s="328"/>
      <c r="AP38" s="310"/>
      <c r="AQ38" s="310"/>
      <c r="AR38" s="110"/>
      <c r="AS38" s="116"/>
      <c r="AT38" s="99"/>
      <c r="AU38" s="65"/>
      <c r="AV38" s="113"/>
      <c r="AW38" s="110"/>
      <c r="AX38" s="99"/>
      <c r="AY38" s="110"/>
      <c r="AZ38" s="99"/>
      <c r="BA38" s="65"/>
      <c r="BB38" s="113"/>
      <c r="BC38" s="110"/>
      <c r="BD38" s="99"/>
      <c r="BE38" s="110"/>
      <c r="BF38" s="99"/>
      <c r="BG38" s="65"/>
      <c r="BH38" s="113"/>
      <c r="BI38" s="110"/>
      <c r="BJ38" s="99"/>
      <c r="BK38" s="110"/>
      <c r="BL38" s="99"/>
      <c r="BM38" s="65"/>
      <c r="BN38" s="8"/>
      <c r="BP38" s="327"/>
      <c r="BQ38" s="328"/>
      <c r="BR38" s="328"/>
      <c r="BS38" s="328"/>
      <c r="BT38" s="328"/>
      <c r="BU38" s="328"/>
      <c r="BV38" s="328"/>
      <c r="BW38" s="310"/>
      <c r="BX38" s="310"/>
      <c r="BY38" s="345"/>
      <c r="BZ38" s="110"/>
      <c r="CA38" s="99"/>
      <c r="CB38" s="65"/>
      <c r="CC38" s="113"/>
      <c r="CD38" s="110"/>
      <c r="CE38" s="99"/>
      <c r="CF38" s="110"/>
      <c r="CG38" s="99"/>
      <c r="CH38" s="65"/>
      <c r="CI38" s="113"/>
      <c r="CJ38" s="110"/>
      <c r="CK38" s="99"/>
      <c r="CL38" s="110"/>
      <c r="CM38" s="99"/>
      <c r="CN38" s="65"/>
      <c r="CO38" s="113"/>
      <c r="CP38" s="110"/>
      <c r="CQ38" s="99"/>
      <c r="CR38" s="110"/>
      <c r="CS38" s="99"/>
      <c r="CT38" s="65"/>
    </row>
    <row r="39" spans="2:98" ht="9.75" customHeight="1" thickBot="1">
      <c r="B39" s="126"/>
      <c r="C39" s="127"/>
      <c r="D39" s="127"/>
      <c r="E39" s="127"/>
      <c r="F39" s="127"/>
      <c r="G39" s="127"/>
      <c r="H39" s="127"/>
      <c r="I39" s="190"/>
      <c r="J39" s="190"/>
      <c r="K39" s="191"/>
      <c r="L39" s="182"/>
      <c r="M39" s="182"/>
      <c r="N39" s="192"/>
      <c r="O39" s="181"/>
      <c r="P39" s="182"/>
      <c r="Q39" s="182"/>
      <c r="R39" s="182"/>
      <c r="S39" s="182"/>
      <c r="T39" s="192"/>
      <c r="U39" s="181"/>
      <c r="V39" s="182"/>
      <c r="W39" s="182"/>
      <c r="X39" s="182"/>
      <c r="Y39" s="182"/>
      <c r="Z39" s="192"/>
      <c r="AA39" s="181"/>
      <c r="AB39" s="182"/>
      <c r="AC39" s="182"/>
      <c r="AD39" s="182"/>
      <c r="AE39" s="182"/>
      <c r="AF39" s="196"/>
      <c r="AG39" s="8"/>
      <c r="AI39" s="329"/>
      <c r="AJ39" s="330"/>
      <c r="AK39" s="330"/>
      <c r="AL39" s="330"/>
      <c r="AM39" s="330"/>
      <c r="AN39" s="330"/>
      <c r="AO39" s="330"/>
      <c r="AP39" s="332"/>
      <c r="AQ39" s="332"/>
      <c r="AR39" s="111"/>
      <c r="AS39" s="117"/>
      <c r="AT39" s="315"/>
      <c r="AU39" s="249"/>
      <c r="AV39" s="247"/>
      <c r="AW39" s="333"/>
      <c r="AX39" s="315"/>
      <c r="AY39" s="333"/>
      <c r="AZ39" s="315"/>
      <c r="BA39" s="249"/>
      <c r="BB39" s="247"/>
      <c r="BC39" s="333"/>
      <c r="BD39" s="315"/>
      <c r="BE39" s="333"/>
      <c r="BF39" s="315"/>
      <c r="BG39" s="249"/>
      <c r="BH39" s="247"/>
      <c r="BI39" s="333"/>
      <c r="BJ39" s="315"/>
      <c r="BK39" s="333"/>
      <c r="BL39" s="315"/>
      <c r="BM39" s="249"/>
      <c r="BN39" s="8"/>
      <c r="BP39" s="329"/>
      <c r="BQ39" s="330"/>
      <c r="BR39" s="330"/>
      <c r="BS39" s="330"/>
      <c r="BT39" s="330"/>
      <c r="BU39" s="330"/>
      <c r="BV39" s="330"/>
      <c r="BW39" s="332"/>
      <c r="BX39" s="332"/>
      <c r="BY39" s="350"/>
      <c r="BZ39" s="333"/>
      <c r="CA39" s="315"/>
      <c r="CB39" s="249"/>
      <c r="CC39" s="247"/>
      <c r="CD39" s="333"/>
      <c r="CE39" s="315"/>
      <c r="CF39" s="333"/>
      <c r="CG39" s="315"/>
      <c r="CH39" s="249"/>
      <c r="CI39" s="247"/>
      <c r="CJ39" s="333"/>
      <c r="CK39" s="315"/>
      <c r="CL39" s="333"/>
      <c r="CM39" s="315"/>
      <c r="CN39" s="249"/>
      <c r="CO39" s="247"/>
      <c r="CP39" s="333"/>
      <c r="CQ39" s="315"/>
      <c r="CR39" s="333"/>
      <c r="CS39" s="315"/>
      <c r="CT39" s="249"/>
    </row>
    <row r="40" spans="2:98" ht="18" customHeight="1" thickBot="1">
      <c r="B40" s="158" t="s">
        <v>24</v>
      </c>
      <c r="C40" s="159"/>
      <c r="D40" s="159"/>
      <c r="E40" s="159"/>
      <c r="F40" s="159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3"/>
      <c r="R40" s="183" t="s">
        <v>23</v>
      </c>
      <c r="S40" s="184"/>
      <c r="T40" s="268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70"/>
      <c r="AG40" s="8"/>
      <c r="AI40" s="311" t="s">
        <v>24</v>
      </c>
      <c r="AJ40" s="312"/>
      <c r="AK40" s="312"/>
      <c r="AL40" s="312"/>
      <c r="AM40" s="312"/>
      <c r="AN40" s="313">
        <f>IF(G40="","",G40)</f>
      </c>
      <c r="AO40" s="313"/>
      <c r="AP40" s="313"/>
      <c r="AQ40" s="313"/>
      <c r="AR40" s="313"/>
      <c r="AS40" s="313"/>
      <c r="AT40" s="313"/>
      <c r="AU40" s="313"/>
      <c r="AV40" s="313"/>
      <c r="AW40" s="313"/>
      <c r="AX40" s="314"/>
      <c r="AY40" s="316" t="s">
        <v>23</v>
      </c>
      <c r="AZ40" s="317"/>
      <c r="BA40" s="322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4"/>
      <c r="BN40" s="8"/>
      <c r="BP40" s="346" t="s">
        <v>24</v>
      </c>
      <c r="BQ40" s="347"/>
      <c r="BR40" s="347"/>
      <c r="BS40" s="347"/>
      <c r="BT40" s="347"/>
      <c r="BU40" s="348">
        <f>IF(AN40="","",AN40)</f>
      </c>
      <c r="BV40" s="348"/>
      <c r="BW40" s="348"/>
      <c r="BX40" s="348"/>
      <c r="BY40" s="348"/>
      <c r="BZ40" s="348"/>
      <c r="CA40" s="348"/>
      <c r="CB40" s="348"/>
      <c r="CC40" s="348"/>
      <c r="CD40" s="348"/>
      <c r="CE40" s="349"/>
      <c r="CF40" s="316" t="s">
        <v>23</v>
      </c>
      <c r="CG40" s="317"/>
      <c r="CH40" s="322"/>
      <c r="CI40" s="323"/>
      <c r="CJ40" s="323"/>
      <c r="CK40" s="323"/>
      <c r="CL40" s="323"/>
      <c r="CM40" s="323"/>
      <c r="CN40" s="323"/>
      <c r="CO40" s="323"/>
      <c r="CP40" s="323"/>
      <c r="CQ40" s="323"/>
      <c r="CR40" s="323"/>
      <c r="CS40" s="323"/>
      <c r="CT40" s="324"/>
    </row>
    <row r="41" spans="1:98" ht="18" customHeight="1">
      <c r="A41" t="s">
        <v>38</v>
      </c>
      <c r="B41" s="66" t="s">
        <v>39</v>
      </c>
      <c r="C41" s="67"/>
      <c r="D41" s="67"/>
      <c r="E41" s="67"/>
      <c r="F41" s="68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185"/>
      <c r="S41" s="186"/>
      <c r="T41" s="142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71"/>
      <c r="AG41" s="8"/>
      <c r="AI41" s="66" t="s">
        <v>39</v>
      </c>
      <c r="AJ41" s="67"/>
      <c r="AK41" s="67"/>
      <c r="AL41" s="67"/>
      <c r="AM41" s="68"/>
      <c r="AN41" s="71"/>
      <c r="AO41" s="72"/>
      <c r="AP41" s="72"/>
      <c r="AQ41" s="72"/>
      <c r="AR41" s="72"/>
      <c r="AS41" s="72"/>
      <c r="AT41" s="72"/>
      <c r="AU41" s="72"/>
      <c r="AV41" s="72"/>
      <c r="AW41" s="72"/>
      <c r="AX41" s="73"/>
      <c r="AY41" s="318"/>
      <c r="AZ41" s="319"/>
      <c r="BA41" s="113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5"/>
      <c r="BN41" s="8"/>
      <c r="BP41" s="60"/>
      <c r="BQ41" s="60"/>
      <c r="BR41" s="60"/>
      <c r="BS41" s="60"/>
      <c r="BT41" s="60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2"/>
      <c r="CF41" s="318"/>
      <c r="CG41" s="319"/>
      <c r="CH41" s="113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5"/>
    </row>
    <row r="42" spans="2:98" ht="18" customHeight="1">
      <c r="B42" s="69"/>
      <c r="C42" s="60"/>
      <c r="D42" s="60"/>
      <c r="E42" s="60"/>
      <c r="F42" s="70"/>
      <c r="G42" s="74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185"/>
      <c r="S42" s="186"/>
      <c r="T42" s="142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71"/>
      <c r="AG42" s="8"/>
      <c r="AI42" s="69"/>
      <c r="AJ42" s="60"/>
      <c r="AK42" s="60"/>
      <c r="AL42" s="60"/>
      <c r="AM42" s="70"/>
      <c r="AN42" s="74"/>
      <c r="AO42" s="75"/>
      <c r="AP42" s="75"/>
      <c r="AQ42" s="75"/>
      <c r="AR42" s="75"/>
      <c r="AS42" s="75"/>
      <c r="AT42" s="75"/>
      <c r="AU42" s="75"/>
      <c r="AV42" s="75"/>
      <c r="AW42" s="75"/>
      <c r="AX42" s="76"/>
      <c r="AY42" s="318"/>
      <c r="AZ42" s="319"/>
      <c r="BA42" s="113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5"/>
      <c r="BN42" s="8"/>
      <c r="BP42" s="60"/>
      <c r="BQ42" s="60"/>
      <c r="BR42" s="60"/>
      <c r="BS42" s="60"/>
      <c r="BT42" s="60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2"/>
      <c r="CF42" s="318"/>
      <c r="CG42" s="319"/>
      <c r="CH42" s="113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5"/>
    </row>
    <row r="43" spans="2:98" ht="13.5" customHeight="1">
      <c r="B43" s="55" t="s">
        <v>67</v>
      </c>
      <c r="C43" s="56"/>
      <c r="D43" s="56"/>
      <c r="E43" s="56"/>
      <c r="F43" s="56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79"/>
      <c r="R43" s="185"/>
      <c r="S43" s="186"/>
      <c r="T43" s="142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71"/>
      <c r="AG43" s="8"/>
      <c r="AI43" s="55" t="s">
        <v>67</v>
      </c>
      <c r="AJ43" s="56"/>
      <c r="AK43" s="56"/>
      <c r="AL43" s="56"/>
      <c r="AM43" s="56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318"/>
      <c r="AZ43" s="319"/>
      <c r="BA43" s="113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5"/>
      <c r="BN43" s="8"/>
      <c r="BP43" s="63"/>
      <c r="BQ43" s="63"/>
      <c r="BR43" s="63"/>
      <c r="BS43" s="63"/>
      <c r="BT43" s="63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5"/>
      <c r="CF43" s="318"/>
      <c r="CG43" s="319"/>
      <c r="CH43" s="113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5"/>
    </row>
    <row r="44" spans="2:98" ht="13.5">
      <c r="B44" s="77"/>
      <c r="C44" s="78"/>
      <c r="D44" s="78"/>
      <c r="E44" s="78"/>
      <c r="F44" s="78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79"/>
      <c r="R44" s="185"/>
      <c r="S44" s="186"/>
      <c r="T44" s="142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71"/>
      <c r="AG44" s="8"/>
      <c r="AI44" s="77"/>
      <c r="AJ44" s="78"/>
      <c r="AK44" s="78"/>
      <c r="AL44" s="78"/>
      <c r="AM44" s="78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318"/>
      <c r="AZ44" s="319"/>
      <c r="BA44" s="113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5"/>
      <c r="BN44" s="8"/>
      <c r="BP44" s="63"/>
      <c r="BQ44" s="63"/>
      <c r="BR44" s="63"/>
      <c r="BS44" s="63"/>
      <c r="BT44" s="63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5"/>
      <c r="CF44" s="318"/>
      <c r="CG44" s="319"/>
      <c r="CH44" s="113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5"/>
    </row>
    <row r="45" spans="2:98" ht="14.25" customHeight="1">
      <c r="B45" s="55" t="s">
        <v>49</v>
      </c>
      <c r="C45" s="56"/>
      <c r="D45" s="56"/>
      <c r="E45" s="56"/>
      <c r="F45" s="56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79"/>
      <c r="R45" s="185"/>
      <c r="S45" s="186"/>
      <c r="T45" s="142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71"/>
      <c r="AG45" s="8"/>
      <c r="AI45" s="55" t="s">
        <v>49</v>
      </c>
      <c r="AJ45" s="56"/>
      <c r="AK45" s="56"/>
      <c r="AL45" s="56"/>
      <c r="AM45" s="56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318"/>
      <c r="AZ45" s="319"/>
      <c r="BA45" s="113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5"/>
      <c r="BN45" s="8"/>
      <c r="BP45" s="63"/>
      <c r="BQ45" s="63"/>
      <c r="BR45" s="63"/>
      <c r="BS45" s="63"/>
      <c r="BT45" s="63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5"/>
      <c r="CF45" s="318"/>
      <c r="CG45" s="319"/>
      <c r="CH45" s="113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5"/>
    </row>
    <row r="46" spans="2:98" ht="14.25" thickBot="1">
      <c r="B46" s="57"/>
      <c r="C46" s="58"/>
      <c r="D46" s="58"/>
      <c r="E46" s="58"/>
      <c r="F46" s="58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79"/>
      <c r="R46" s="185"/>
      <c r="S46" s="186"/>
      <c r="T46" s="142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71"/>
      <c r="AG46" s="8"/>
      <c r="AI46" s="57"/>
      <c r="AJ46" s="58"/>
      <c r="AK46" s="58"/>
      <c r="AL46" s="58"/>
      <c r="AM46" s="58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318"/>
      <c r="AZ46" s="319"/>
      <c r="BA46" s="113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5"/>
      <c r="BN46" s="8"/>
      <c r="BP46" s="63"/>
      <c r="BQ46" s="63"/>
      <c r="BR46" s="63"/>
      <c r="BS46" s="63"/>
      <c r="BT46" s="63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5"/>
      <c r="CF46" s="318"/>
      <c r="CG46" s="319"/>
      <c r="CH46" s="113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5"/>
    </row>
    <row r="47" spans="2:98" ht="13.5">
      <c r="B47" s="17" t="s">
        <v>25</v>
      </c>
      <c r="C47" s="17"/>
      <c r="D47" s="18"/>
      <c r="E47" s="18"/>
      <c r="F47" s="18"/>
      <c r="G47" s="18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85"/>
      <c r="S47" s="186"/>
      <c r="T47" s="142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71"/>
      <c r="AG47" s="8"/>
      <c r="AI47" s="17" t="s">
        <v>25</v>
      </c>
      <c r="AL47" s="5"/>
      <c r="AM47" s="5"/>
      <c r="AN47" s="5"/>
      <c r="AY47" s="318"/>
      <c r="AZ47" s="319"/>
      <c r="BA47" s="113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5"/>
      <c r="BN47" s="8"/>
      <c r="BP47" s="17" t="s">
        <v>25</v>
      </c>
      <c r="BS47" s="5"/>
      <c r="BT47" s="5"/>
      <c r="BU47" s="5"/>
      <c r="CF47" s="318"/>
      <c r="CG47" s="319"/>
      <c r="CH47" s="113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5"/>
    </row>
    <row r="48" spans="2:98" ht="14.25" thickBot="1">
      <c r="B48" s="17" t="s">
        <v>26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87"/>
      <c r="S48" s="188"/>
      <c r="T48" s="226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8"/>
      <c r="AG48" s="8"/>
      <c r="AI48" s="17" t="s">
        <v>26</v>
      </c>
      <c r="AY48" s="320"/>
      <c r="AZ48" s="321"/>
      <c r="BA48" s="247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9"/>
      <c r="BN48" s="8"/>
      <c r="BP48" s="17" t="s">
        <v>26</v>
      </c>
      <c r="CF48" s="320"/>
      <c r="CG48" s="321"/>
      <c r="CH48" s="247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9"/>
    </row>
    <row r="49" spans="2:68" ht="13.5">
      <c r="B49" s="18" t="s">
        <v>66</v>
      </c>
      <c r="AI49" s="18" t="s">
        <v>66</v>
      </c>
      <c r="BP49" s="18" t="s">
        <v>66</v>
      </c>
    </row>
    <row r="50" spans="2:68" ht="13.5">
      <c r="B50" s="17" t="s">
        <v>40</v>
      </c>
      <c r="AI50" s="17" t="s">
        <v>68</v>
      </c>
      <c r="BP50" s="17" t="s">
        <v>69</v>
      </c>
    </row>
  </sheetData>
  <sheetProtection sheet="1" selectLockedCells="1"/>
  <mergeCells count="384">
    <mergeCell ref="BP40:BT40"/>
    <mergeCell ref="BU40:CE40"/>
    <mergeCell ref="CF40:CG48"/>
    <mergeCell ref="CH40:CT48"/>
    <mergeCell ref="BU45:CE46"/>
    <mergeCell ref="CG37:CH39"/>
    <mergeCell ref="CI37:CJ39"/>
    <mergeCell ref="BP37:BV39"/>
    <mergeCell ref="BW37:BX39"/>
    <mergeCell ref="BY37:BZ39"/>
    <mergeCell ref="CA37:CB39"/>
    <mergeCell ref="CC37:CD39"/>
    <mergeCell ref="CE37:CF39"/>
    <mergeCell ref="CQ34:CR36"/>
    <mergeCell ref="CS34:CT36"/>
    <mergeCell ref="CK34:CL36"/>
    <mergeCell ref="CM34:CN36"/>
    <mergeCell ref="CO34:CP36"/>
    <mergeCell ref="CK37:CL39"/>
    <mergeCell ref="CM37:CN39"/>
    <mergeCell ref="CO37:CP39"/>
    <mergeCell ref="CQ37:CR39"/>
    <mergeCell ref="CS37:CT39"/>
    <mergeCell ref="CE34:CF36"/>
    <mergeCell ref="CG34:CH36"/>
    <mergeCell ref="CI34:CJ36"/>
    <mergeCell ref="CQ31:CR33"/>
    <mergeCell ref="CS31:CT33"/>
    <mergeCell ref="BP34:BV36"/>
    <mergeCell ref="BW34:BX36"/>
    <mergeCell ref="BY34:BZ36"/>
    <mergeCell ref="CA34:CB36"/>
    <mergeCell ref="CC34:CD36"/>
    <mergeCell ref="CI28:CJ30"/>
    <mergeCell ref="CK28:CL30"/>
    <mergeCell ref="CM28:CN30"/>
    <mergeCell ref="CO28:CP30"/>
    <mergeCell ref="CK31:CL33"/>
    <mergeCell ref="CM31:CN33"/>
    <mergeCell ref="CO31:CP33"/>
    <mergeCell ref="CQ28:CR30"/>
    <mergeCell ref="CS28:CT30"/>
    <mergeCell ref="BP31:BV33"/>
    <mergeCell ref="BW31:BX33"/>
    <mergeCell ref="BY31:BZ33"/>
    <mergeCell ref="CA31:CB33"/>
    <mergeCell ref="CC31:CD33"/>
    <mergeCell ref="CE31:CF33"/>
    <mergeCell ref="CG31:CH33"/>
    <mergeCell ref="CI31:CJ33"/>
    <mergeCell ref="CI24:CJ24"/>
    <mergeCell ref="CK24:CL24"/>
    <mergeCell ref="CM24:CN24"/>
    <mergeCell ref="BP28:BV30"/>
    <mergeCell ref="BW28:BX30"/>
    <mergeCell ref="BY28:BZ30"/>
    <mergeCell ref="CA28:CB30"/>
    <mergeCell ref="CC28:CD30"/>
    <mergeCell ref="CE28:CF30"/>
    <mergeCell ref="CG28:CH30"/>
    <mergeCell ref="CM25:CN27"/>
    <mergeCell ref="CO25:CP27"/>
    <mergeCell ref="CQ25:CR27"/>
    <mergeCell ref="CS25:CT27"/>
    <mergeCell ref="CQ24:CR24"/>
    <mergeCell ref="CS24:CT24"/>
    <mergeCell ref="CQ22:CR23"/>
    <mergeCell ref="CS22:CT23"/>
    <mergeCell ref="BY25:BZ27"/>
    <mergeCell ref="CA25:CB27"/>
    <mergeCell ref="CC25:CD27"/>
    <mergeCell ref="CE25:CF27"/>
    <mergeCell ref="CG25:CH27"/>
    <mergeCell ref="CI25:CJ27"/>
    <mergeCell ref="CO24:CP24"/>
    <mergeCell ref="CK25:CL27"/>
    <mergeCell ref="CE22:CF23"/>
    <mergeCell ref="CG22:CH23"/>
    <mergeCell ref="CI22:CJ23"/>
    <mergeCell ref="CK22:CL23"/>
    <mergeCell ref="CM22:CN23"/>
    <mergeCell ref="CO22:CP23"/>
    <mergeCell ref="BP14:CT16"/>
    <mergeCell ref="BP18:BT18"/>
    <mergeCell ref="BU18:CI18"/>
    <mergeCell ref="CJ18:CT18"/>
    <mergeCell ref="BP19:BT20"/>
    <mergeCell ref="BU19:BY20"/>
    <mergeCell ref="BZ19:CC20"/>
    <mergeCell ref="CD19:CI20"/>
    <mergeCell ref="CJ19:CT20"/>
    <mergeCell ref="AZ31:BA33"/>
    <mergeCell ref="BB31:BC33"/>
    <mergeCell ref="BD31:BE33"/>
    <mergeCell ref="AZ28:BA30"/>
    <mergeCell ref="BP21:CD21"/>
    <mergeCell ref="CE21:CT21"/>
    <mergeCell ref="BP22:BV23"/>
    <mergeCell ref="BW22:BW23"/>
    <mergeCell ref="BX22:CC23"/>
    <mergeCell ref="CD22:CD23"/>
    <mergeCell ref="AI14:BM16"/>
    <mergeCell ref="AT34:AU36"/>
    <mergeCell ref="AX28:AY30"/>
    <mergeCell ref="BJ24:BK24"/>
    <mergeCell ref="AX34:AY36"/>
    <mergeCell ref="BL28:BM30"/>
    <mergeCell ref="AI31:AO33"/>
    <mergeCell ref="AP31:AQ33"/>
    <mergeCell ref="AR31:AS33"/>
    <mergeCell ref="AT31:AU33"/>
    <mergeCell ref="BH37:BI39"/>
    <mergeCell ref="BJ37:BK39"/>
    <mergeCell ref="BL37:BM39"/>
    <mergeCell ref="BF31:BG33"/>
    <mergeCell ref="BH31:BI33"/>
    <mergeCell ref="BJ31:BK33"/>
    <mergeCell ref="BL31:BM33"/>
    <mergeCell ref="BH34:BI36"/>
    <mergeCell ref="BJ34:BK36"/>
    <mergeCell ref="BF34:BG36"/>
    <mergeCell ref="BP11:CT13"/>
    <mergeCell ref="CD3:CE4"/>
    <mergeCell ref="BP5:CC6"/>
    <mergeCell ref="CD5:CT6"/>
    <mergeCell ref="BP7:CF7"/>
    <mergeCell ref="CG7:CT7"/>
    <mergeCell ref="BP8:CF9"/>
    <mergeCell ref="CG8:CT9"/>
    <mergeCell ref="BP2:CC2"/>
    <mergeCell ref="BP3:BQ4"/>
    <mergeCell ref="BR3:BS4"/>
    <mergeCell ref="BT3:BU4"/>
    <mergeCell ref="BV3:BW4"/>
    <mergeCell ref="BX3:BY4"/>
    <mergeCell ref="BZ3:CA4"/>
    <mergeCell ref="CB3:CC4"/>
    <mergeCell ref="AP34:AQ36"/>
    <mergeCell ref="AR34:AS36"/>
    <mergeCell ref="AV34:AW36"/>
    <mergeCell ref="BB37:BC39"/>
    <mergeCell ref="BD37:BE39"/>
    <mergeCell ref="AZ34:BA36"/>
    <mergeCell ref="BB34:BC36"/>
    <mergeCell ref="BD34:BE36"/>
    <mergeCell ref="AZ37:BA39"/>
    <mergeCell ref="BF37:BG39"/>
    <mergeCell ref="AY40:AZ48"/>
    <mergeCell ref="BA40:BM48"/>
    <mergeCell ref="BL34:BM36"/>
    <mergeCell ref="AI37:AO39"/>
    <mergeCell ref="AP37:AQ39"/>
    <mergeCell ref="AR37:AS39"/>
    <mergeCell ref="AT37:AU39"/>
    <mergeCell ref="AV37:AW39"/>
    <mergeCell ref="AX37:AY39"/>
    <mergeCell ref="AI28:AO30"/>
    <mergeCell ref="AP28:AQ30"/>
    <mergeCell ref="AR28:AS30"/>
    <mergeCell ref="AT28:AU30"/>
    <mergeCell ref="AV28:AW30"/>
    <mergeCell ref="AI40:AM40"/>
    <mergeCell ref="AN40:AX40"/>
    <mergeCell ref="AV31:AW33"/>
    <mergeCell ref="AX31:AY33"/>
    <mergeCell ref="AI34:AO36"/>
    <mergeCell ref="BH22:BI23"/>
    <mergeCell ref="BJ22:BK23"/>
    <mergeCell ref="BL22:BM23"/>
    <mergeCell ref="BB28:BC30"/>
    <mergeCell ref="BD28:BE30"/>
    <mergeCell ref="BF28:BG30"/>
    <mergeCell ref="BH28:BI30"/>
    <mergeCell ref="BJ28:BK30"/>
    <mergeCell ref="BH25:BI27"/>
    <mergeCell ref="BD22:BE23"/>
    <mergeCell ref="AI19:AM20"/>
    <mergeCell ref="AN19:AR20"/>
    <mergeCell ref="AS19:AV20"/>
    <mergeCell ref="AW19:BB20"/>
    <mergeCell ref="BC19:BM20"/>
    <mergeCell ref="AI18:AM18"/>
    <mergeCell ref="AN18:BB18"/>
    <mergeCell ref="AU3:AV4"/>
    <mergeCell ref="AI21:AW21"/>
    <mergeCell ref="AX21:BM21"/>
    <mergeCell ref="AI22:AO23"/>
    <mergeCell ref="AP22:AP23"/>
    <mergeCell ref="AQ22:AV23"/>
    <mergeCell ref="AW22:AW23"/>
    <mergeCell ref="AX22:AY23"/>
    <mergeCell ref="AZ22:BA23"/>
    <mergeCell ref="BC18:BM18"/>
    <mergeCell ref="I31:J33"/>
    <mergeCell ref="Q28:R30"/>
    <mergeCell ref="I28:J30"/>
    <mergeCell ref="AI2:AV2"/>
    <mergeCell ref="AI3:AJ4"/>
    <mergeCell ref="AK3:AL4"/>
    <mergeCell ref="AM3:AN4"/>
    <mergeCell ref="AO3:AP4"/>
    <mergeCell ref="AQ3:AR4"/>
    <mergeCell ref="AS3:AT4"/>
    <mergeCell ref="AA25:AB27"/>
    <mergeCell ref="AC28:AD30"/>
    <mergeCell ref="AC31:AD33"/>
    <mergeCell ref="AA24:AB24"/>
    <mergeCell ref="U37:V39"/>
    <mergeCell ref="B41:F42"/>
    <mergeCell ref="T40:AF48"/>
    <mergeCell ref="U28:V30"/>
    <mergeCell ref="M34:N36"/>
    <mergeCell ref="U34:V36"/>
    <mergeCell ref="P19:U20"/>
    <mergeCell ref="S7:AF7"/>
    <mergeCell ref="S8:AF9"/>
    <mergeCell ref="U22:V23"/>
    <mergeCell ref="BB22:BC23"/>
    <mergeCell ref="AI8:AY9"/>
    <mergeCell ref="AZ8:BM9"/>
    <mergeCell ref="AI11:BM13"/>
    <mergeCell ref="Q22:R23"/>
    <mergeCell ref="BF22:BG23"/>
    <mergeCell ref="Y22:Z23"/>
    <mergeCell ref="AE22:AF23"/>
    <mergeCell ref="AA22:AB23"/>
    <mergeCell ref="AC22:AD23"/>
    <mergeCell ref="O31:P33"/>
    <mergeCell ref="AW3:AX4"/>
    <mergeCell ref="AI5:AV6"/>
    <mergeCell ref="AW5:BM6"/>
    <mergeCell ref="AI7:AY7"/>
    <mergeCell ref="AZ7:BM7"/>
    <mergeCell ref="P5:AF6"/>
    <mergeCell ref="V19:AF20"/>
    <mergeCell ref="S28:T30"/>
    <mergeCell ref="K28:L30"/>
    <mergeCell ref="B8:R9"/>
    <mergeCell ref="V18:AF18"/>
    <mergeCell ref="W22:X23"/>
    <mergeCell ref="B11:AF13"/>
    <mergeCell ref="B14:AF16"/>
    <mergeCell ref="P22:P23"/>
    <mergeCell ref="S37:T39"/>
    <mergeCell ref="Q31:R33"/>
    <mergeCell ref="M31:N33"/>
    <mergeCell ref="Q34:R36"/>
    <mergeCell ref="S34:T36"/>
    <mergeCell ref="B3:C4"/>
    <mergeCell ref="H3:I4"/>
    <mergeCell ref="I22:I23"/>
    <mergeCell ref="B22:H23"/>
    <mergeCell ref="B5:O6"/>
    <mergeCell ref="B2:O2"/>
    <mergeCell ref="S22:T23"/>
    <mergeCell ref="B18:F18"/>
    <mergeCell ref="B19:F20"/>
    <mergeCell ref="B21:P21"/>
    <mergeCell ref="Q21:AF21"/>
    <mergeCell ref="J3:K4"/>
    <mergeCell ref="D3:E4"/>
    <mergeCell ref="F3:G4"/>
    <mergeCell ref="L3:M4"/>
    <mergeCell ref="W24:X24"/>
    <mergeCell ref="Y24:Z24"/>
    <mergeCell ref="K25:L27"/>
    <mergeCell ref="M25:N27"/>
    <mergeCell ref="S24:T24"/>
    <mergeCell ref="O25:P27"/>
    <mergeCell ref="Q25:R27"/>
    <mergeCell ref="U25:V27"/>
    <mergeCell ref="Y25:Z27"/>
    <mergeCell ref="W37:X39"/>
    <mergeCell ref="Y37:Z39"/>
    <mergeCell ref="AA31:AB33"/>
    <mergeCell ref="W34:X36"/>
    <mergeCell ref="K31:L33"/>
    <mergeCell ref="W28:X30"/>
    <mergeCell ref="Y28:Z30"/>
    <mergeCell ref="M28:N30"/>
    <mergeCell ref="O37:P39"/>
    <mergeCell ref="Q37:R39"/>
    <mergeCell ref="AE24:AF24"/>
    <mergeCell ref="AE37:AF39"/>
    <mergeCell ref="AC34:AD36"/>
    <mergeCell ref="AC37:AD39"/>
    <mergeCell ref="AE25:AF27"/>
    <mergeCell ref="AE28:AF30"/>
    <mergeCell ref="AE31:AF33"/>
    <mergeCell ref="AE34:AF36"/>
    <mergeCell ref="AA37:AB39"/>
    <mergeCell ref="Y31:Z33"/>
    <mergeCell ref="AA34:AB36"/>
    <mergeCell ref="AC24:AD24"/>
    <mergeCell ref="R40:S48"/>
    <mergeCell ref="I37:J39"/>
    <mergeCell ref="K37:L39"/>
    <mergeCell ref="M37:N39"/>
    <mergeCell ref="P42:Q42"/>
    <mergeCell ref="G42:O42"/>
    <mergeCell ref="G41:O41"/>
    <mergeCell ref="AC25:AD27"/>
    <mergeCell ref="Y34:Z36"/>
    <mergeCell ref="S31:T33"/>
    <mergeCell ref="B34:H36"/>
    <mergeCell ref="I34:J36"/>
    <mergeCell ref="K34:L36"/>
    <mergeCell ref="AA28:AB30"/>
    <mergeCell ref="W31:X33"/>
    <mergeCell ref="O28:P30"/>
    <mergeCell ref="U31:V33"/>
    <mergeCell ref="P41:Q41"/>
    <mergeCell ref="B24:H27"/>
    <mergeCell ref="I24:J27"/>
    <mergeCell ref="B40:F40"/>
    <mergeCell ref="Q24:R24"/>
    <mergeCell ref="O34:P36"/>
    <mergeCell ref="G40:Q40"/>
    <mergeCell ref="O24:P24"/>
    <mergeCell ref="B31:H33"/>
    <mergeCell ref="B37:H39"/>
    <mergeCell ref="N3:O4"/>
    <mergeCell ref="M24:N24"/>
    <mergeCell ref="K24:L24"/>
    <mergeCell ref="L19:O20"/>
    <mergeCell ref="G18:U18"/>
    <mergeCell ref="U24:V24"/>
    <mergeCell ref="J22:O23"/>
    <mergeCell ref="G19:K20"/>
    <mergeCell ref="B7:R7"/>
    <mergeCell ref="P3:Q4"/>
    <mergeCell ref="AV24:AW24"/>
    <mergeCell ref="AX24:AY24"/>
    <mergeCell ref="AR25:AS27"/>
    <mergeCell ref="AT25:AU27"/>
    <mergeCell ref="AI24:AO27"/>
    <mergeCell ref="AV25:AW27"/>
    <mergeCell ref="W25:X27"/>
    <mergeCell ref="AX25:AY27"/>
    <mergeCell ref="S25:T27"/>
    <mergeCell ref="CA24:CB24"/>
    <mergeCell ref="BJ25:BK27"/>
    <mergeCell ref="BL25:BM27"/>
    <mergeCell ref="BF24:BG24"/>
    <mergeCell ref="AZ25:BA27"/>
    <mergeCell ref="BB25:BC27"/>
    <mergeCell ref="BD25:BE27"/>
    <mergeCell ref="CC24:CD24"/>
    <mergeCell ref="CE24:CF24"/>
    <mergeCell ref="BD24:BE24"/>
    <mergeCell ref="BH24:BI24"/>
    <mergeCell ref="BF25:BG27"/>
    <mergeCell ref="CG24:CH24"/>
    <mergeCell ref="BL24:BM24"/>
    <mergeCell ref="BP24:BV27"/>
    <mergeCell ref="BW24:BX27"/>
    <mergeCell ref="BY24:BZ24"/>
    <mergeCell ref="B43:F44"/>
    <mergeCell ref="G43:Q44"/>
    <mergeCell ref="B45:F46"/>
    <mergeCell ref="G45:Q46"/>
    <mergeCell ref="AZ24:BA24"/>
    <mergeCell ref="BB24:BC24"/>
    <mergeCell ref="B28:H30"/>
    <mergeCell ref="AP24:AQ27"/>
    <mergeCell ref="AR24:AS24"/>
    <mergeCell ref="AT24:AU24"/>
    <mergeCell ref="AI41:AM42"/>
    <mergeCell ref="AN41:AV41"/>
    <mergeCell ref="AW41:AX41"/>
    <mergeCell ref="AN42:AV42"/>
    <mergeCell ref="AW42:AX42"/>
    <mergeCell ref="AI43:AM44"/>
    <mergeCell ref="AN43:AX44"/>
    <mergeCell ref="AI45:AM46"/>
    <mergeCell ref="AN45:AX46"/>
    <mergeCell ref="BP41:BT42"/>
    <mergeCell ref="BU41:CC41"/>
    <mergeCell ref="CD41:CE41"/>
    <mergeCell ref="BU42:CC42"/>
    <mergeCell ref="CD42:CE42"/>
    <mergeCell ref="BP43:BT44"/>
    <mergeCell ref="BU43:CE44"/>
    <mergeCell ref="BP45:BT46"/>
  </mergeCells>
  <printOptions/>
  <pageMargins left="0.3937007874015748" right="0.11811023622047245" top="0.1968503937007874" bottom="0.1968503937007874" header="0.1968503937007874" footer="0.1968503937007874"/>
  <pageSetup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K7:K10"/>
  <sheetViews>
    <sheetView showGridLines="0" showRowColHeaders="0" zoomScale="85" zoomScaleNormal="85" zoomScalePageLayoutView="0" workbookViewId="0" topLeftCell="A1">
      <selection activeCell="L18" sqref="L18"/>
    </sheetView>
  </sheetViews>
  <sheetFormatPr defaultColWidth="0" defaultRowHeight="13.5" zeroHeight="1"/>
  <cols>
    <col min="1" max="15" width="9.00390625" style="0" customWidth="1"/>
    <col min="16" max="16384" width="9.00390625" style="0" hidden="1" customWidth="1"/>
  </cols>
  <sheetData>
    <row r="1" ht="13.5"/>
    <row r="2" ht="13.5"/>
    <row r="3" ht="13.5"/>
    <row r="4" ht="13.5"/>
    <row r="5" ht="13.5"/>
    <row r="6" ht="13.5"/>
    <row r="7" ht="18">
      <c r="K7" s="38" t="s">
        <v>62</v>
      </c>
    </row>
    <row r="8" ht="18">
      <c r="K8" s="38" t="s">
        <v>63</v>
      </c>
    </row>
    <row r="9" ht="18">
      <c r="K9" s="39" t="s">
        <v>64</v>
      </c>
    </row>
    <row r="10" ht="18">
      <c r="K10" s="39" t="s">
        <v>65</v>
      </c>
    </row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</sheetData>
  <sheetProtection password="CC65" sheet="1" objects="1" scenarios="1" selectLockedCells="1"/>
  <printOptions/>
  <pageMargins left="0.75" right="0.75" top="1" bottom="1" header="0.512" footer="0.512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ta-yamaguchi</dc:creator>
  <cp:keywords/>
  <dc:description/>
  <cp:lastModifiedBy>山富照己</cp:lastModifiedBy>
  <cp:lastPrinted>2022-07-29T05:32:18Z</cp:lastPrinted>
  <dcterms:created xsi:type="dcterms:W3CDTF">2010-08-25T23:17:24Z</dcterms:created>
  <dcterms:modified xsi:type="dcterms:W3CDTF">2022-07-29T05:39:06Z</dcterms:modified>
  <cp:category/>
  <cp:version/>
  <cp:contentType/>
  <cp:contentStatus/>
</cp:coreProperties>
</file>